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70" windowWidth="14670" windowHeight="6690" firstSheet="15" activeTab="15"/>
  </bookViews>
  <sheets>
    <sheet name="свод сады" sheetId="1" r:id="rId1"/>
    <sheet name="ромашка" sheetId="2" r:id="rId2"/>
    <sheet name="росинка" sheetId="3" r:id="rId3"/>
    <sheet name="ветерок" sheetId="4" r:id="rId4"/>
    <sheet name="улыбка" sheetId="5" r:id="rId5"/>
    <sheet name="ласточка" sheetId="6" r:id="rId6"/>
    <sheet name="одуванчик" sheetId="7" r:id="rId7"/>
    <sheet name="аленушка" sheetId="8" r:id="rId8"/>
    <sheet name="гнездышко" sheetId="9" r:id="rId9"/>
    <sheet name="колобок" sheetId="10" r:id="rId10"/>
    <sheet name="ягодка" sheetId="11" r:id="rId11"/>
    <sheet name="ручеек" sheetId="12" r:id="rId12"/>
    <sheet name="красная шапочка" sheetId="13" r:id="rId13"/>
    <sheet name="кораблик" sheetId="14" r:id="rId14"/>
    <sheet name="казачок" sheetId="15" r:id="rId15"/>
    <sheet name="елочка" sheetId="16" r:id="rId16"/>
    <sheet name="вишенка" sheetId="17" r:id="rId17"/>
    <sheet name="колосок" sheetId="18" r:id="rId18"/>
    <sheet name="алые паруса" sheetId="19" r:id="rId19"/>
    <sheet name="ивушка" sheetId="20" r:id="rId20"/>
    <sheet name="радость" sheetId="21" r:id="rId21"/>
    <sheet name="светлячок" sheetId="22" r:id="rId22"/>
    <sheet name="золотая рыбка" sheetId="23" r:id="rId23"/>
    <sheet name="теремок" sheetId="24" r:id="rId24"/>
    <sheet name="сказка" sheetId="25" r:id="rId25"/>
    <sheet name="Лист1" sheetId="26" r:id="rId26"/>
  </sheets>
  <definedNames>
    <definedName name="_xlnm.Print_Area" localSheetId="7">'аленушка'!$A$1:$P$57</definedName>
    <definedName name="_xlnm.Print_Area" localSheetId="18">'алые паруса'!$A$1:$P$58</definedName>
    <definedName name="_xlnm.Print_Area" localSheetId="3">'ветерок'!$A$1:$P$57</definedName>
    <definedName name="_xlnm.Print_Area" localSheetId="16">'вишенка'!$A$1:$P$57</definedName>
    <definedName name="_xlnm.Print_Area" localSheetId="8">'гнездышко'!$A$1:$P$57</definedName>
    <definedName name="_xlnm.Print_Area" localSheetId="15">'елочка'!$A$1:$P$57</definedName>
    <definedName name="_xlnm.Print_Area" localSheetId="22">'золотая рыбка'!$A$1:$P$57</definedName>
    <definedName name="_xlnm.Print_Area" localSheetId="19">'ивушка'!$A$1:$P$57</definedName>
    <definedName name="_xlnm.Print_Area" localSheetId="14">'казачок'!$A$1:$P$57</definedName>
    <definedName name="_xlnm.Print_Area" localSheetId="9">'колобок'!$A$1:$P$57</definedName>
    <definedName name="_xlnm.Print_Area" localSheetId="17">'колосок'!$A$1:$P$57</definedName>
    <definedName name="_xlnm.Print_Area" localSheetId="13">'кораблик'!$A$1:$P$57</definedName>
    <definedName name="_xlnm.Print_Area" localSheetId="12">'красная шапочка'!$A$1:$P$57</definedName>
    <definedName name="_xlnm.Print_Area" localSheetId="5">'ласточка'!$A$1:$P$57</definedName>
    <definedName name="_xlnm.Print_Area" localSheetId="6">'одуванчик'!$A$1:$P$57</definedName>
    <definedName name="_xlnm.Print_Area" localSheetId="20">'радость'!$A$1:$P$57</definedName>
    <definedName name="_xlnm.Print_Area" localSheetId="1">'ромашка'!$A$1:$P$57</definedName>
    <definedName name="_xlnm.Print_Area" localSheetId="2">'росинка'!$A$1:$P$57</definedName>
    <definedName name="_xlnm.Print_Area" localSheetId="11">'ручеек'!$A$1:$P$57</definedName>
    <definedName name="_xlnm.Print_Area" localSheetId="21">'светлячок'!$A$1:$P$57</definedName>
    <definedName name="_xlnm.Print_Area" localSheetId="0">'свод сады'!$A$1:$P$59</definedName>
    <definedName name="_xlnm.Print_Area" localSheetId="24">'сказка'!$A$1:$P$57</definedName>
    <definedName name="_xlnm.Print_Area" localSheetId="23">'теремок'!$A$1:$P$57</definedName>
    <definedName name="_xlnm.Print_Area" localSheetId="4">'улыбка'!$A$1:$P$57</definedName>
    <definedName name="_xlnm.Print_Area" localSheetId="10">'ягодка'!$A$1:$P$57</definedName>
  </definedNames>
  <calcPr fullCalcOnLoad="1"/>
</workbook>
</file>

<file path=xl/sharedStrings.xml><?xml version="1.0" encoding="utf-8"?>
<sst xmlns="http://schemas.openxmlformats.org/spreadsheetml/2006/main" count="4690" uniqueCount="127">
  <si>
    <t>от</t>
  </si>
  <si>
    <t>Наименование муниципального учреждения Цимлянского района</t>
  </si>
  <si>
    <t>МБДОУ д/с " Сказка"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</si>
  <si>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</si>
  <si>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</si>
  <si>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</si>
  <si>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Дошкольная общеобразовательная организация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</si>
  <si>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</si>
  <si>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</si>
  <si>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</si>
  <si>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</si>
  <si>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</si>
  <si>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</si>
  <si>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>11.784.0</t>
  </si>
  <si>
    <t>Реализация основных общеобразовательных программ дошкольного образования</t>
  </si>
  <si>
    <t xml:space="preserve"> базовому (отраслевому) перечню</t>
  </si>
  <si>
    <t>2. Категория потребителей муниципальной услуги</t>
  </si>
  <si>
    <t>физические лица в возрасте до 8 лет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</si>
  <si>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</si>
  <si>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</si>
  <si>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</si>
  <si>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</si>
  <si>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</si>
  <si>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</si>
  <si>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</si>
  <si>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</si>
  <si>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</si>
  <si>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</si>
  <si>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</si>
  <si>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</si>
  <si>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</si>
  <si>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</si>
  <si>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</si>
  <si>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</si>
  <si>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</si>
  <si>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</si>
  <si>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</si>
  <si>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</si>
  <si>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</si>
  <si>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</si>
  <si>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от 3 лет до 8 лет,        от 2 мес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</si>
  <si>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</si>
  <si>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</si>
  <si>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</si>
  <si>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</si>
  <si>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</si>
  <si>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</si>
  <si>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</si>
  <si>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</si>
  <si>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</si>
  <si>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</si>
  <si>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</si>
  <si>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</si>
  <si>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</si>
  <si>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присмотр и уход</t>
  </si>
  <si>
    <t>11.785.0</t>
  </si>
  <si>
    <t>1.Укомплектованность  кадрами</t>
  </si>
  <si>
    <t>2. Выполнение детодней</t>
  </si>
  <si>
    <t>3. Отсутствие обоснованных жалоб обучающихся и их родителей (законных представителей) на действия работников учреждения.</t>
  </si>
  <si>
    <t>4. Отсутствие детского травматизма</t>
  </si>
  <si>
    <t xml:space="preserve">Заведующий </t>
  </si>
  <si>
    <t>________________</t>
  </si>
  <si>
    <t>З.В.Атрохова</t>
  </si>
  <si>
    <t>(подпись)</t>
  </si>
  <si>
    <t>(Ф.И.О)</t>
  </si>
  <si>
    <t>МБДОУ д/с " Теремок"</t>
  </si>
  <si>
    <t>МБДОУ д/с " Золотая рыбка"</t>
  </si>
  <si>
    <t>МБДОУ д/с " Светлячок"</t>
  </si>
  <si>
    <t>МБДОУ д/с " Радость"</t>
  </si>
  <si>
    <t>МБДОУ д/с " Ивушка"</t>
  </si>
  <si>
    <t>МБДОУ д/с " Алые паруса"</t>
  </si>
  <si>
    <t>МБДОУ д/с " Колосок"</t>
  </si>
  <si>
    <t>МБДОУ д/с " Вишенка"</t>
  </si>
  <si>
    <t>МБДОУ д/с " Ёлочка"</t>
  </si>
  <si>
    <t>МБДОУ д/с " Казачок"</t>
  </si>
  <si>
    <t>МБДОУ д/с " Кораблик"</t>
  </si>
  <si>
    <t>МБДОУ д/с " Красная шапочка"</t>
  </si>
  <si>
    <t>МБДОУ д/с " Ручеёк"</t>
  </si>
  <si>
    <t>МБДОУ д/с " Ягодка"</t>
  </si>
  <si>
    <t>МБДОУ д/с " Колобок"</t>
  </si>
  <si>
    <t>МБДОУ д/с " Гнёздышко"</t>
  </si>
  <si>
    <t>МБДОУ д/с " Алёнушка"</t>
  </si>
  <si>
    <t>МБДОУ д/с " Одуванчик"</t>
  </si>
  <si>
    <t>МБДОУ д/с " Ласточка"</t>
  </si>
  <si>
    <t>МБДОУ д/с "Улыбка"</t>
  </si>
  <si>
    <t>МБДОУ д/с " Ветерок"</t>
  </si>
  <si>
    <t>МБДОУ д/с " Росинка"</t>
  </si>
  <si>
    <t>МБДОУ д/с " Ромашка"</t>
  </si>
  <si>
    <t>Г.В. Семёнова</t>
  </si>
  <si>
    <t>Е.В. Чёрная</t>
  </si>
  <si>
    <t>С.И. Василенко</t>
  </si>
  <si>
    <t>Л.И. Ерофеева</t>
  </si>
  <si>
    <t>Л.В. Зеленская</t>
  </si>
  <si>
    <t>Н.В. Сидоркова</t>
  </si>
  <si>
    <t>Т.В. Болдина</t>
  </si>
  <si>
    <t>И.Н. Радькова</t>
  </si>
  <si>
    <t>О.Н. Кочетова</t>
  </si>
  <si>
    <t>Е.А. Семёнова</t>
  </si>
  <si>
    <t>Т.М. Беляевская</t>
  </si>
  <si>
    <t>Л.А. Макарушина</t>
  </si>
  <si>
    <t>Л.А. Губко</t>
  </si>
  <si>
    <t>О.В. Белоусова</t>
  </si>
  <si>
    <t>Е.А. Гнилорыбова</t>
  </si>
  <si>
    <t>А.А. Забазнова</t>
  </si>
  <si>
    <t>Е.С. Никонова</t>
  </si>
  <si>
    <t>О.С. Перепелица</t>
  </si>
  <si>
    <t>Н.А. Ковшик</t>
  </si>
  <si>
    <t>С.Ф. Пархомчук</t>
  </si>
  <si>
    <t>Л.В. Любимова</t>
  </si>
  <si>
    <t>Л.А. Кирикова</t>
  </si>
  <si>
    <t>М.Ю. Егорова</t>
  </si>
  <si>
    <t xml:space="preserve">МБДОУ  </t>
  </si>
  <si>
    <t>годовая</t>
  </si>
  <si>
    <t>(указывается в соответствии с периодичностью прдоставления отчета о выполнении муниципального задания, установленной в муниципальном задании)</t>
  </si>
  <si>
    <t>5. Обучение плаванию детей в бассейне</t>
  </si>
  <si>
    <t>6.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</si>
  <si>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606571010132108550211Д45000300300301060100101</t>
  </si>
  <si>
    <t>11.Д45.0</t>
  </si>
  <si>
    <t>606571010132108550211Д45000300300201061100101</t>
  </si>
  <si>
    <t>606571010132108550211Д45000300400301068100101</t>
  </si>
  <si>
    <t>606571010132108550211785005000300006005100101</t>
  </si>
  <si>
    <t>606571010132108550211785001100200006005100104</t>
  </si>
  <si>
    <t xml:space="preserve">606571010132108550211785005000300006005100101 </t>
  </si>
  <si>
    <t xml:space="preserve">606571010132108550211785001100200006005100104 </t>
  </si>
  <si>
    <t>утверждено в муниципальном задании на отчетную дату</t>
  </si>
  <si>
    <t xml:space="preserve">на 2018 год </t>
  </si>
  <si>
    <t>Отчет о выполнения муниципального задания 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</si>
</sst>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0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4"/>
      <name val="Times New Roman"/>
      <family val="1"/>
    </font>
    <font>
      <sz val="14"/>
      <color indexed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9900CC"/>
      <name val="Times New Roman"/>
      <family val="1"/>
    </font>
    <font>
      <sz val="12"/>
      <color rgb="FF9900CC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9900CC"/>
      <name val="Times New Roman"/>
      <family val="1"/>
    </font>
    <font>
      <sz val="14"/>
      <color rgb="FF99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1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8" fillId="33" borderId="11" xfId="52" applyFont="1" applyFill="1" applyBorder="1" applyAlignment="1">
      <alignment horizontal="justify" vertical="top" wrapText="1"/>
      <protection/>
    </xf>
    <xf numFmtId="0" fontId="8" fillId="33" borderId="10" xfId="52" applyFont="1" applyFill="1" applyBorder="1" applyAlignment="1">
      <alignment vertical="top"/>
      <protection/>
    </xf>
    <xf numFmtId="0" fontId="8" fillId="33" borderId="11" xfId="52" applyFont="1" applyFill="1" applyBorder="1" applyAlignment="1">
      <alignment horizontal="left" vertical="top" wrapText="1"/>
      <protection/>
    </xf>
    <xf numFmtId="0" fontId="8" fillId="33" borderId="10" xfId="52" applyFont="1" applyFill="1" applyBorder="1" applyAlignment="1">
      <alignment vertical="top"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52" fillId="0" borderId="0" xfId="52" applyFont="1" applyAlignment="1">
      <alignment horizontal="center"/>
      <protection/>
    </xf>
    <xf numFmtId="0" fontId="52" fillId="0" borderId="0" xfId="52" applyFont="1" applyAlignment="1">
      <alignment/>
      <protection/>
    </xf>
    <xf numFmtId="0" fontId="53" fillId="0" borderId="0" xfId="52" applyFont="1" applyAlignment="1">
      <alignment horizontal="left"/>
      <protection/>
    </xf>
    <xf numFmtId="0" fontId="53" fillId="0" borderId="0" xfId="52" applyFont="1">
      <alignment/>
      <protection/>
    </xf>
    <xf numFmtId="0" fontId="54" fillId="0" borderId="0" xfId="52" applyFont="1">
      <alignment/>
      <protection/>
    </xf>
    <xf numFmtId="0" fontId="54" fillId="0" borderId="0" xfId="52" applyFont="1" applyAlignment="1">
      <alignment horizontal="left"/>
      <protection/>
    </xf>
    <xf numFmtId="0" fontId="55" fillId="0" borderId="0" xfId="52" applyFont="1" applyAlignment="1">
      <alignment horizontal="center"/>
      <protection/>
    </xf>
    <xf numFmtId="0" fontId="55" fillId="0" borderId="0" xfId="52" applyFont="1" applyAlignment="1">
      <alignment horizontal="left"/>
      <protection/>
    </xf>
    <xf numFmtId="2" fontId="3" fillId="0" borderId="11" xfId="52" applyNumberFormat="1" applyFont="1" applyBorder="1" applyAlignment="1">
      <alignment horizontal="center" wrapText="1"/>
      <protection/>
    </xf>
    <xf numFmtId="2" fontId="3" fillId="33" borderId="11" xfId="52" applyNumberFormat="1" applyFont="1" applyFill="1" applyBorder="1" applyAlignment="1">
      <alignment horizontal="center" wrapText="1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left"/>
      <protection/>
    </xf>
    <xf numFmtId="0" fontId="9" fillId="0" borderId="10" xfId="52" applyFont="1" applyBorder="1">
      <alignment/>
      <protection/>
    </xf>
    <xf numFmtId="0" fontId="9" fillId="0" borderId="0" xfId="52" applyFont="1" applyAlignment="1">
      <alignment horizontal="right"/>
      <protection/>
    </xf>
    <xf numFmtId="14" fontId="9" fillId="0" borderId="0" xfId="52" applyNumberFormat="1" applyFont="1">
      <alignment/>
      <protection/>
    </xf>
    <xf numFmtId="0" fontId="9" fillId="0" borderId="0" xfId="52" applyFont="1" applyAlignment="1">
      <alignment horizontal="center"/>
      <protection/>
    </xf>
    <xf numFmtId="0" fontId="56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10" fillId="0" borderId="0" xfId="52" applyFont="1">
      <alignment/>
      <protection/>
    </xf>
    <xf numFmtId="0" fontId="56" fillId="0" borderId="0" xfId="52" applyFont="1" applyAlignment="1">
      <alignment horizontal="left"/>
      <protection/>
    </xf>
    <xf numFmtId="0" fontId="57" fillId="0" borderId="0" xfId="52" applyFont="1" applyAlignment="1">
      <alignment horizontal="left"/>
      <protection/>
    </xf>
    <xf numFmtId="0" fontId="57" fillId="0" borderId="0" xfId="52" applyFont="1">
      <alignment/>
      <protection/>
    </xf>
    <xf numFmtId="0" fontId="9" fillId="0" borderId="11" xfId="52" applyFont="1" applyBorder="1" applyAlignment="1">
      <alignment horizontal="center" vertical="top" wrapText="1"/>
      <protection/>
    </xf>
    <xf numFmtId="0" fontId="9" fillId="0" borderId="11" xfId="52" applyFont="1" applyBorder="1" applyAlignment="1">
      <alignment horizontal="justify" vertical="top" wrapText="1"/>
      <protection/>
    </xf>
    <xf numFmtId="0" fontId="9" fillId="0" borderId="10" xfId="52" applyFont="1" applyBorder="1" applyAlignment="1">
      <alignment vertical="top" wrapText="1"/>
      <protection/>
    </xf>
    <xf numFmtId="0" fontId="9" fillId="33" borderId="10" xfId="52" applyFont="1" applyFill="1" applyBorder="1">
      <alignment/>
      <protection/>
    </xf>
    <xf numFmtId="0" fontId="9" fillId="0" borderId="11" xfId="52" applyFont="1" applyBorder="1" applyAlignment="1">
      <alignment horizontal="center" wrapText="1"/>
      <protection/>
    </xf>
    <xf numFmtId="0" fontId="9" fillId="33" borderId="10" xfId="52" applyFont="1" applyFill="1" applyBorder="1" applyAlignment="1">
      <alignment wrapText="1"/>
      <protection/>
    </xf>
    <xf numFmtId="0" fontId="9" fillId="33" borderId="11" xfId="52" applyFont="1" applyFill="1" applyBorder="1" applyAlignment="1">
      <alignment horizontal="center" wrapText="1"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/>
      <protection/>
    </xf>
    <xf numFmtId="0" fontId="9" fillId="0" borderId="11" xfId="52" applyFont="1" applyBorder="1" applyAlignment="1">
      <alignment horizontal="left" wrapText="1"/>
      <protection/>
    </xf>
    <xf numFmtId="0" fontId="9" fillId="0" borderId="10" xfId="52" applyFont="1" applyBorder="1" applyAlignment="1">
      <alignment horizontal="left"/>
      <protection/>
    </xf>
    <xf numFmtId="0" fontId="58" fillId="0" borderId="0" xfId="52" applyFont="1" applyAlignment="1">
      <alignment horizontal="center"/>
      <protection/>
    </xf>
    <xf numFmtId="0" fontId="58" fillId="0" borderId="0" xfId="52" applyFont="1" applyAlignment="1">
      <alignment/>
      <protection/>
    </xf>
    <xf numFmtId="0" fontId="59" fillId="0" borderId="0" xfId="52" applyFont="1" applyAlignment="1">
      <alignment horizontal="left"/>
      <protection/>
    </xf>
    <xf numFmtId="0" fontId="59" fillId="0" borderId="0" xfId="52" applyFont="1">
      <alignment/>
      <protection/>
    </xf>
    <xf numFmtId="0" fontId="9" fillId="33" borderId="11" xfId="52" applyFont="1" applyFill="1" applyBorder="1" applyAlignment="1">
      <alignment horizontal="justify" vertical="top" wrapText="1"/>
      <protection/>
    </xf>
    <xf numFmtId="0" fontId="9" fillId="33" borderId="10" xfId="52" applyFont="1" applyFill="1" applyBorder="1" applyAlignment="1">
      <alignment vertical="top"/>
      <protection/>
    </xf>
    <xf numFmtId="0" fontId="9" fillId="33" borderId="11" xfId="52" applyFont="1" applyFill="1" applyBorder="1" applyAlignment="1">
      <alignment horizontal="left" vertical="top" wrapText="1"/>
      <protection/>
    </xf>
    <xf numFmtId="0" fontId="9" fillId="33" borderId="10" xfId="52" applyFont="1" applyFill="1" applyBorder="1" applyAlignment="1">
      <alignment vertical="top" wrapText="1"/>
      <protection/>
    </xf>
    <xf numFmtId="164" fontId="9" fillId="0" borderId="1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14" fontId="9" fillId="0" borderId="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top" wrapText="1"/>
      <protection/>
    </xf>
    <xf numFmtId="0" fontId="9" fillId="0" borderId="13" xfId="52" applyFont="1" applyBorder="1">
      <alignment/>
      <protection/>
    </xf>
    <xf numFmtId="0" fontId="9" fillId="0" borderId="14" xfId="52" applyFont="1" applyBorder="1">
      <alignment/>
      <protection/>
    </xf>
    <xf numFmtId="0" fontId="1" fillId="0" borderId="10" xfId="0" applyFont="1" applyBorder="1" applyAlignment="1" quotePrefix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0" xfId="52" applyFont="1" applyAlignment="1">
      <alignment horizontal="center" vertical="top" wrapText="1"/>
      <protection/>
    </xf>
    <xf numFmtId="0" fontId="9" fillId="0" borderId="0" xfId="52" applyFont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justify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7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9" fillId="0" borderId="0" xfId="52" applyFont="1" applyAlignment="1">
      <alignment horizontal="left" vertical="top" wrapText="1"/>
      <protection/>
    </xf>
    <xf numFmtId="0" fontId="9" fillId="0" borderId="0" xfId="52" applyFont="1" applyAlignment="1">
      <alignment horizontal="left" wrapText="1"/>
      <protection/>
    </xf>
    <xf numFmtId="0" fontId="9" fillId="0" borderId="0" xfId="52" applyFont="1" applyAlignment="1">
      <alignment horizontal="center" wrapText="1"/>
      <protection/>
    </xf>
    <xf numFmtId="0" fontId="9" fillId="0" borderId="0" xfId="52" applyFont="1" applyAlignment="1">
      <alignment horizontal="center" vertical="top" wrapText="1"/>
      <protection/>
    </xf>
    <xf numFmtId="0" fontId="9" fillId="0" borderId="0" xfId="52" applyFont="1" applyAlignment="1">
      <alignment horizontal="left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2" xfId="52" applyFont="1" applyBorder="1" applyAlignment="1">
      <alignment horizontal="center" vertical="top" wrapText="1"/>
      <protection/>
    </xf>
    <xf numFmtId="0" fontId="9" fillId="0" borderId="11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9" fillId="0" borderId="18" xfId="52" applyFont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justify" vertical="top" wrapText="1"/>
      <protection/>
    </xf>
    <xf numFmtId="0" fontId="9" fillId="0" borderId="11" xfId="52" applyFont="1" applyBorder="1" applyAlignment="1">
      <alignment horizontal="justify" vertical="top" wrapText="1"/>
      <protection/>
    </xf>
    <xf numFmtId="0" fontId="8" fillId="0" borderId="15" xfId="52" applyFont="1" applyBorder="1" applyAlignment="1">
      <alignment horizontal="center" vertical="top" wrapText="1"/>
      <protection/>
    </xf>
    <xf numFmtId="0" fontId="8" fillId="0" borderId="11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P85"/>
  <sheetViews>
    <sheetView view="pageBreakPreview" zoomScale="80" zoomScaleSheetLayoutView="80" zoomScalePageLayoutView="0" workbookViewId="0" topLeftCell="B40">
      <selection activeCell="O59" sqref="O59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">
        <v>126</v>
      </c>
      <c r="H2" s="3"/>
    </row>
    <row r="3" ht="15.75">
      <c r="D3" s="1" t="s">
        <v>125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111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">
        <v>112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10" t="s">
        <v>13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87"/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11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45">
        <f>(ромашка!J22+росинка!J22+ветерок!J22+улыбка!J22+ласточка!J22+одуванчик!J22+аленушка!J22+гнездышко!J22+колобок!J22+ягодка!J22+ручеек!J22+'красная шапочка'!J22+кораблик!J22+казачок!J22+елочка!J22+вишенка!J22+колосок!J22+'алые паруса'!J22+ивушка!J22+радость!J22+светлячок!J22+'золотая рыбка'!J22+теремок!J22+сказка!J22)/24</f>
        <v>100</v>
      </c>
      <c r="K22" s="45"/>
      <c r="L22" s="45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3" s="45"/>
      <c r="L23" s="45">
        <f>J23</f>
        <v>24.615</v>
      </c>
      <c r="M23" s="17">
        <v>10</v>
      </c>
      <c r="N23" s="17">
        <v>0</v>
      </c>
      <c r="O23" s="11"/>
    </row>
    <row r="24" spans="2:15" ht="48" customHeight="1">
      <c r="B24" s="18" t="s">
        <v>42</v>
      </c>
      <c r="C24" s="15" t="s">
        <v>34</v>
      </c>
      <c r="D24" s="12" t="s">
        <v>43</v>
      </c>
      <c r="E24" s="12" t="s">
        <v>36</v>
      </c>
      <c r="F24" s="12"/>
      <c r="G24" s="15" t="s">
        <v>44</v>
      </c>
      <c r="H24" s="16" t="s">
        <v>38</v>
      </c>
      <c r="I24" s="13"/>
      <c r="J24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4" s="45"/>
      <c r="L24" s="45">
        <f>J24</f>
        <v>24.615</v>
      </c>
      <c r="M24" s="17">
        <v>10</v>
      </c>
      <c r="N24" s="17">
        <v>0</v>
      </c>
      <c r="O24" s="11"/>
    </row>
    <row r="25" spans="2:15" ht="45.75" customHeight="1">
      <c r="B25" s="19" t="s">
        <v>116</v>
      </c>
      <c r="C25" s="15" t="s">
        <v>34</v>
      </c>
      <c r="D25" s="15" t="s">
        <v>40</v>
      </c>
      <c r="E25" s="12" t="s">
        <v>36</v>
      </c>
      <c r="F25" s="12"/>
      <c r="G25" s="15" t="s">
        <v>46</v>
      </c>
      <c r="H25" s="16" t="s">
        <v>38</v>
      </c>
      <c r="I25" s="13"/>
      <c r="J25" s="45">
        <f>(ромашка!J24+росинка!J24+ветерок!J24+улыбка!J24+ласточка!J24+одуванчик!J24+аленушка!J24+гнездышко!J24+колобок!J24+ягодка!J24+ручеек!J24+'красная шапочка'!J24+кораблик!J24+казачок!J24+елочка!J24+вишенка!J24+колосок!J24+'алые паруса'!J24+ивушка!J24+радость!J24+светлячок!J24+'золотая рыбка'!J24+теремок!J24+сказка!J24)/24</f>
        <v>100</v>
      </c>
      <c r="K25" s="45"/>
      <c r="L25" s="45">
        <f>J25</f>
        <v>100</v>
      </c>
      <c r="M25" s="17">
        <v>10</v>
      </c>
      <c r="N25" s="17">
        <v>0</v>
      </c>
      <c r="O25" s="11"/>
    </row>
    <row r="26" spans="2:15" ht="84">
      <c r="B26" s="3"/>
      <c r="C26" s="3"/>
      <c r="D26" s="3"/>
      <c r="E26" s="3"/>
      <c r="F26" s="3"/>
      <c r="G26" s="20" t="s">
        <v>47</v>
      </c>
      <c r="H26" s="21" t="s">
        <v>48</v>
      </c>
      <c r="I26" s="3"/>
      <c r="J26" s="22">
        <v>0</v>
      </c>
      <c r="K26" s="22"/>
      <c r="L26" s="17">
        <f>J26</f>
        <v>0</v>
      </c>
      <c r="M26" s="17">
        <v>0</v>
      </c>
      <c r="N26" s="17">
        <f>J26-L26-M26</f>
        <v>0</v>
      </c>
      <c r="O26" s="3"/>
    </row>
    <row r="27" spans="2:15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2:14" ht="15.75">
      <c r="B28" s="41" t="s">
        <v>49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2:16" ht="80.25" customHeight="1">
      <c r="B29" s="90" t="s">
        <v>20</v>
      </c>
      <c r="C29" s="95" t="s">
        <v>21</v>
      </c>
      <c r="D29" s="97"/>
      <c r="E29" s="95" t="s">
        <v>22</v>
      </c>
      <c r="F29" s="96"/>
      <c r="G29" s="95" t="s">
        <v>50</v>
      </c>
      <c r="H29" s="97"/>
      <c r="I29" s="96"/>
      <c r="J29" s="98" t="s">
        <v>50</v>
      </c>
      <c r="K29" s="98"/>
      <c r="L29" s="98"/>
      <c r="M29" s="98"/>
      <c r="N29" s="98"/>
      <c r="O29" s="98"/>
      <c r="P29" s="90" t="s">
        <v>51</v>
      </c>
    </row>
    <row r="30" spans="2:16" ht="15" customHeight="1">
      <c r="B30" s="91"/>
      <c r="C30" s="93" t="s">
        <v>24</v>
      </c>
      <c r="D30" s="93" t="s">
        <v>24</v>
      </c>
      <c r="E30" s="93" t="s">
        <v>24</v>
      </c>
      <c r="F30" s="93" t="s">
        <v>24</v>
      </c>
      <c r="G30" s="90" t="s">
        <v>25</v>
      </c>
      <c r="H30" s="95" t="s">
        <v>26</v>
      </c>
      <c r="I30" s="96"/>
      <c r="J30" s="90" t="s">
        <v>27</v>
      </c>
      <c r="K30" s="87"/>
      <c r="L30" s="90" t="s">
        <v>28</v>
      </c>
      <c r="M30" s="90" t="s">
        <v>29</v>
      </c>
      <c r="N30" s="99" t="s">
        <v>30</v>
      </c>
      <c r="O30" s="90" t="s">
        <v>31</v>
      </c>
      <c r="P30" s="91"/>
    </row>
    <row r="31" spans="2:16" ht="111" customHeight="1">
      <c r="B31" s="92"/>
      <c r="C31" s="94"/>
      <c r="D31" s="94"/>
      <c r="E31" s="94"/>
      <c r="F31" s="94"/>
      <c r="G31" s="92"/>
      <c r="H31" s="13" t="s">
        <v>32</v>
      </c>
      <c r="I31" s="13" t="s">
        <v>33</v>
      </c>
      <c r="J31" s="92"/>
      <c r="K31" s="11"/>
      <c r="L31" s="92"/>
      <c r="M31" s="92"/>
      <c r="N31" s="100"/>
      <c r="O31" s="92"/>
      <c r="P31" s="92"/>
    </row>
    <row r="32" spans="2:16" ht="54.75" customHeight="1">
      <c r="B32" s="14" t="s">
        <v>118</v>
      </c>
      <c r="C32" s="15" t="s">
        <v>34</v>
      </c>
      <c r="D32" s="12" t="s">
        <v>35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f>ромашка!J31+росинка!J31+ветерок!J31+улыбка!J31+ласточка!J31+одуванчик!J31+аленушка!J31+гнездышко!J31+колобок!J31+ягодка!J31+ручеек!J31+'красная шапочка'!J31+кораблик!J31+казачок!J31+елочка!J31+вишенка!J31+колосок!J31+'алые паруса'!J32+ивушка!J31+радость!J31+светлячок!J31+'золотая рыбка'!J31+теремок!J31+сказка!J31</f>
        <v>107</v>
      </c>
      <c r="K32" s="17"/>
      <c r="L32" s="17">
        <f>ромашка!L31+росинка!L31+ветерок!L31+улыбка!L31+ласточка!L31+одуванчик!L31+аленушка!L31+гнездышко!L31+колобок!L31+ягодка!L31+ручеек!L31+'красная шапочка'!L31+кораблик!L31+казачок!L31+елочка!L31+вишенка!L31+колосок!L31+'алые паруса'!L32+ивушка!L31+радость!L31+светлячок!L31+'золотая рыбка'!L31+теремок!L31+сказка!L31</f>
        <v>119</v>
      </c>
      <c r="M32" s="17">
        <v>10</v>
      </c>
      <c r="N32" s="17">
        <v>0</v>
      </c>
      <c r="O32" s="11"/>
      <c r="P32" s="11">
        <v>65</v>
      </c>
    </row>
    <row r="33" spans="2:16" ht="42" customHeight="1">
      <c r="B33" s="18" t="s">
        <v>119</v>
      </c>
      <c r="C33" s="15" t="s">
        <v>39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f>ромашка!J32+росинка!J32+ветерок!J32+улыбка!J32+ласточка!J32+одуванчик!J32+аленушка!J32+гнездышко!J32+колобок!J32+ягодка!J32+ручеек!J32+'красная шапочка'!J32+кораблик!J32+казачок!J32+елочка!J32+вишенка!J32+колосок!J32+'алые паруса'!J33+ивушка!J32+радость!J32+светлячок!J32+'золотая рыбка'!J32+теремок!J32+сказка!J32</f>
        <v>48</v>
      </c>
      <c r="K33" s="17"/>
      <c r="L33" s="17">
        <f>ромашка!L32+росинка!L32+ветерок!L32+улыбка!L32+ласточка!L32+одуванчик!L32+аленушка!L32+гнездышко!L32+колобок!L32+ягодка!L32+ручеек!L32+'красная шапочка'!L32+кораблик!L32+казачок!L32+елочка!L32+вишенка!L32+колосок!L32+'алые паруса'!L33+ивушка!L32+радость!L32+светлячок!L32+'золотая рыбка'!L32+теремок!L32+сказка!L32</f>
        <v>46</v>
      </c>
      <c r="M33" s="17">
        <v>10</v>
      </c>
      <c r="N33" s="17">
        <v>0</v>
      </c>
      <c r="O33" s="11"/>
      <c r="P33" s="11"/>
    </row>
    <row r="34" spans="2:16" ht="56.25" customHeight="1">
      <c r="B34" s="19" t="s">
        <v>116</v>
      </c>
      <c r="C34" s="15" t="s">
        <v>34</v>
      </c>
      <c r="D34" s="15" t="s">
        <v>40</v>
      </c>
      <c r="E34" s="12" t="s">
        <v>36</v>
      </c>
      <c r="F34" s="12"/>
      <c r="G34" s="25" t="s">
        <v>52</v>
      </c>
      <c r="H34" s="26" t="s">
        <v>53</v>
      </c>
      <c r="I34" s="13"/>
      <c r="J34" s="17">
        <f>ромашка!J33+росинка!J33+ветерок!J33+улыбка!J33+ласточка!J33+одуванчик!J33+аленушка!J33+гнездышко!J33+колобок!J33+ягодка!J33+ручеек!J33+'красная шапочка'!J33+кораблик!J33+казачок!J33+елочка!J33+вишенка!J33+колосок!J33+'алые паруса'!J34+ивушка!J33+радость!J33+светлячок!J33+'золотая рыбка'!J33+теремок!J33+сказка!J33</f>
        <v>1317</v>
      </c>
      <c r="K34" s="17"/>
      <c r="L34" s="17">
        <f>ромашка!L33+росинка!L33+ветерок!L33+улыбка!L33+ласточка!L33+одуванчик!L33+аленушка!L33+гнездышко!L33+колобок!L33+ягодка!L33+ручеек!L33+'красная шапочка'!L33+кораблик!L33+казачок!L33+елочка!L33+вишенка!L33+колосок!L33+'алые паруса'!L34+ивушка!L33+радость!L33+светлячок!L33+'золотая рыбка'!L33+теремок!L33+сказка!L33</f>
        <v>1306</v>
      </c>
      <c r="M34" s="17">
        <v>10</v>
      </c>
      <c r="N34" s="17">
        <v>0</v>
      </c>
      <c r="O34" s="11"/>
      <c r="P34" s="11">
        <v>65</v>
      </c>
    </row>
    <row r="36" spans="2:4" ht="15.75">
      <c r="B36" s="6"/>
      <c r="C36" s="4" t="s">
        <v>10</v>
      </c>
      <c r="D36" s="37">
        <v>2</v>
      </c>
    </row>
    <row r="37" spans="2:14" ht="15.75">
      <c r="B37" s="8" t="s">
        <v>11</v>
      </c>
      <c r="D37" s="38" t="s">
        <v>54</v>
      </c>
      <c r="L37" s="2" t="s">
        <v>12</v>
      </c>
      <c r="N37" s="26" t="s">
        <v>55</v>
      </c>
    </row>
    <row r="38" spans="2:14" ht="15.75">
      <c r="B38" s="2" t="s">
        <v>16</v>
      </c>
      <c r="F38" s="39" t="s">
        <v>17</v>
      </c>
      <c r="L38" s="2" t="s">
        <v>15</v>
      </c>
      <c r="N38" s="6"/>
    </row>
    <row r="39" spans="2:15" ht="15.75">
      <c r="B39" s="101" t="s">
        <v>18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ht="15.75">
      <c r="B40" s="40" t="s">
        <v>19</v>
      </c>
    </row>
    <row r="41" spans="2:15" ht="63" customHeight="1">
      <c r="B41" s="90" t="s">
        <v>20</v>
      </c>
      <c r="C41" s="95" t="s">
        <v>21</v>
      </c>
      <c r="D41" s="97"/>
      <c r="E41" s="95" t="s">
        <v>22</v>
      </c>
      <c r="F41" s="96"/>
      <c r="G41" s="95" t="s">
        <v>23</v>
      </c>
      <c r="H41" s="97"/>
      <c r="I41" s="97"/>
      <c r="J41" s="97"/>
      <c r="K41" s="97"/>
      <c r="L41" s="97"/>
      <c r="M41" s="97"/>
      <c r="N41" s="97"/>
      <c r="O41" s="96"/>
    </row>
    <row r="42" spans="2:15" ht="15" customHeight="1">
      <c r="B42" s="91"/>
      <c r="C42" s="93" t="s">
        <v>24</v>
      </c>
      <c r="D42" s="93" t="s">
        <v>24</v>
      </c>
      <c r="E42" s="93" t="s">
        <v>24</v>
      </c>
      <c r="F42" s="93" t="s">
        <v>24</v>
      </c>
      <c r="G42" s="90" t="s">
        <v>25</v>
      </c>
      <c r="H42" s="95" t="s">
        <v>26</v>
      </c>
      <c r="I42" s="96"/>
      <c r="J42" s="90" t="s">
        <v>27</v>
      </c>
      <c r="K42" s="90" t="s">
        <v>124</v>
      </c>
      <c r="L42" s="90" t="s">
        <v>28</v>
      </c>
      <c r="M42" s="90" t="s">
        <v>29</v>
      </c>
      <c r="N42" s="99" t="s">
        <v>30</v>
      </c>
      <c r="O42" s="90" t="s">
        <v>31</v>
      </c>
    </row>
    <row r="43" spans="2:15" ht="31.5">
      <c r="B43" s="92"/>
      <c r="C43" s="94"/>
      <c r="D43" s="94"/>
      <c r="E43" s="94"/>
      <c r="F43" s="94"/>
      <c r="G43" s="92"/>
      <c r="H43" s="13" t="s">
        <v>32</v>
      </c>
      <c r="I43" s="13" t="s">
        <v>33</v>
      </c>
      <c r="J43" s="92"/>
      <c r="K43" s="92"/>
      <c r="L43" s="92"/>
      <c r="M43" s="92"/>
      <c r="N43" s="100"/>
      <c r="O43" s="92"/>
    </row>
    <row r="44" spans="2:15" ht="36">
      <c r="B44" s="14" t="s">
        <v>121</v>
      </c>
      <c r="C44" s="15" t="s">
        <v>34</v>
      </c>
      <c r="D44" s="12" t="s">
        <v>35</v>
      </c>
      <c r="E44" s="12" t="s">
        <v>36</v>
      </c>
      <c r="F44" s="12"/>
      <c r="G44" s="27" t="s">
        <v>56</v>
      </c>
      <c r="H44" s="28" t="s">
        <v>38</v>
      </c>
      <c r="I44" s="13"/>
      <c r="J44" s="46">
        <f>(ромашка!J43+росинка!J43+ветерок!J43+улыбка!J43+ласточка!J43+одуванчик!J43+аленушка!J43+гнездышко!J43+колобок!J43+ягодка!J43+ручеек!J43+'красная шапочка'!J43+кораблик!J43+казачок!J43+елочка!J43+вишенка!J43+колосок!J43+'алые паруса'!J44+ивушка!J43+радость!J43+светлячок!J43+'золотая рыбка'!J43+теремок!J43+сказка!J43)/24</f>
        <v>100</v>
      </c>
      <c r="K44" s="46"/>
      <c r="L44" s="45">
        <f>J44</f>
        <v>100</v>
      </c>
      <c r="M44" s="17">
        <v>10</v>
      </c>
      <c r="N44" s="17">
        <v>0</v>
      </c>
      <c r="O44" s="11"/>
    </row>
    <row r="45" spans="2:15" ht="31.5">
      <c r="B45" s="18" t="s">
        <v>120</v>
      </c>
      <c r="C45" s="15" t="s">
        <v>39</v>
      </c>
      <c r="D45" s="15" t="s">
        <v>40</v>
      </c>
      <c r="E45" s="12" t="s">
        <v>36</v>
      </c>
      <c r="F45" s="12"/>
      <c r="G45" s="29" t="s">
        <v>57</v>
      </c>
      <c r="H45" s="28" t="s">
        <v>38</v>
      </c>
      <c r="I45" s="13"/>
      <c r="J45" s="46">
        <f>(ромашка!J44+росинка!J44+ветерок!J44+улыбка!J44+ласточка!J44+одуванчик!J44+аленушка!J44+гнездышко!J44+колобок!J44+ягодка!J44+ручеек!J44+'красная шапочка'!J44+кораблик!J44+казачок!J44+елочка!J44+вишенка!J44+колосок!J44+'алые паруса'!J45+ивушка!J44+радость!J44+светлячок!J44+'золотая рыбка'!J44+теремок!J44+сказка!J44)/24</f>
        <v>100</v>
      </c>
      <c r="K45" s="46"/>
      <c r="L45" s="45">
        <f>J45</f>
        <v>100</v>
      </c>
      <c r="M45" s="17">
        <v>10</v>
      </c>
      <c r="N45" s="17">
        <v>0</v>
      </c>
      <c r="O45" s="11"/>
    </row>
    <row r="46" spans="2:15" ht="84">
      <c r="B46" s="14" t="s">
        <v>121</v>
      </c>
      <c r="C46" s="15" t="s">
        <v>34</v>
      </c>
      <c r="D46" s="12" t="s">
        <v>43</v>
      </c>
      <c r="E46" s="12" t="s">
        <v>36</v>
      </c>
      <c r="F46" s="12"/>
      <c r="G46" s="27" t="s">
        <v>58</v>
      </c>
      <c r="H46" s="30" t="s">
        <v>48</v>
      </c>
      <c r="I46" s="13"/>
      <c r="J46" s="22">
        <v>0</v>
      </c>
      <c r="K46" s="22"/>
      <c r="L46" s="17">
        <f>J46</f>
        <v>0</v>
      </c>
      <c r="M46" s="17">
        <v>0</v>
      </c>
      <c r="N46" s="17">
        <v>0</v>
      </c>
      <c r="O46" s="11"/>
    </row>
    <row r="47" spans="2:15" ht="36">
      <c r="B47" s="18" t="s">
        <v>45</v>
      </c>
      <c r="C47" s="15" t="s">
        <v>34</v>
      </c>
      <c r="D47" s="15" t="s">
        <v>40</v>
      </c>
      <c r="E47" s="12" t="s">
        <v>36</v>
      </c>
      <c r="F47" s="12"/>
      <c r="G47" s="29" t="s">
        <v>59</v>
      </c>
      <c r="H47" s="30" t="s">
        <v>48</v>
      </c>
      <c r="I47" s="13"/>
      <c r="J47" s="22">
        <v>0</v>
      </c>
      <c r="K47" s="22"/>
      <c r="L47" s="17">
        <f>J47</f>
        <v>0</v>
      </c>
      <c r="M47" s="17">
        <v>10</v>
      </c>
      <c r="N47" s="17">
        <v>0</v>
      </c>
      <c r="O47" s="11"/>
    </row>
    <row r="49" spans="2:14" ht="15.75">
      <c r="B49" s="40" t="s">
        <v>49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2:16" ht="15.75">
      <c r="B50" s="90" t="s">
        <v>20</v>
      </c>
      <c r="C50" s="95" t="s">
        <v>21</v>
      </c>
      <c r="D50" s="97"/>
      <c r="E50" s="95" t="s">
        <v>22</v>
      </c>
      <c r="F50" s="96"/>
      <c r="G50" s="95" t="s">
        <v>50</v>
      </c>
      <c r="H50" s="97"/>
      <c r="I50" s="96"/>
      <c r="J50" s="98" t="s">
        <v>50</v>
      </c>
      <c r="K50" s="98"/>
      <c r="L50" s="98"/>
      <c r="M50" s="98"/>
      <c r="N50" s="98"/>
      <c r="O50" s="98"/>
      <c r="P50" s="90" t="s">
        <v>51</v>
      </c>
    </row>
    <row r="51" spans="2:16" ht="15.75">
      <c r="B51" s="91"/>
      <c r="C51" s="93" t="s">
        <v>24</v>
      </c>
      <c r="D51" s="93" t="s">
        <v>24</v>
      </c>
      <c r="E51" s="93" t="s">
        <v>24</v>
      </c>
      <c r="F51" s="93" t="s">
        <v>24</v>
      </c>
      <c r="G51" s="90" t="s">
        <v>25</v>
      </c>
      <c r="H51" s="95" t="s">
        <v>26</v>
      </c>
      <c r="I51" s="96"/>
      <c r="J51" s="90" t="s">
        <v>27</v>
      </c>
      <c r="K51" s="90" t="s">
        <v>124</v>
      </c>
      <c r="L51" s="90" t="s">
        <v>28</v>
      </c>
      <c r="M51" s="90" t="s">
        <v>29</v>
      </c>
      <c r="N51" s="99" t="s">
        <v>30</v>
      </c>
      <c r="O51" s="90" t="s">
        <v>31</v>
      </c>
      <c r="P51" s="91"/>
    </row>
    <row r="52" spans="2:16" ht="31.5">
      <c r="B52" s="92"/>
      <c r="C52" s="94"/>
      <c r="D52" s="94"/>
      <c r="E52" s="94"/>
      <c r="F52" s="94"/>
      <c r="G52" s="92"/>
      <c r="H52" s="13" t="s">
        <v>32</v>
      </c>
      <c r="I52" s="13" t="s">
        <v>33</v>
      </c>
      <c r="J52" s="92"/>
      <c r="K52" s="92"/>
      <c r="L52" s="92"/>
      <c r="M52" s="92"/>
      <c r="N52" s="100"/>
      <c r="O52" s="92"/>
      <c r="P52" s="92"/>
    </row>
    <row r="53" spans="2:16" ht="36">
      <c r="B53" s="14" t="s">
        <v>121</v>
      </c>
      <c r="C53" s="15" t="s">
        <v>34</v>
      </c>
      <c r="D53" s="12" t="s">
        <v>35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aca="true" t="shared" si="0" ref="J53:L55">J32</f>
        <v>107</v>
      </c>
      <c r="K53" s="17"/>
      <c r="L53" s="17">
        <f t="shared" si="0"/>
        <v>119</v>
      </c>
      <c r="M53" s="17">
        <v>10</v>
      </c>
      <c r="N53" s="17">
        <v>0</v>
      </c>
      <c r="O53" s="11"/>
      <c r="P53" s="31">
        <v>65</v>
      </c>
    </row>
    <row r="54" spans="2:16" ht="31.5">
      <c r="B54" s="18" t="s">
        <v>120</v>
      </c>
      <c r="C54" s="15" t="s">
        <v>39</v>
      </c>
      <c r="D54" s="15" t="s">
        <v>40</v>
      </c>
      <c r="E54" s="12" t="s">
        <v>36</v>
      </c>
      <c r="F54" s="12"/>
      <c r="G54" s="25" t="s">
        <v>52</v>
      </c>
      <c r="H54" s="26" t="s">
        <v>53</v>
      </c>
      <c r="I54" s="13"/>
      <c r="J54" s="17">
        <f t="shared" si="0"/>
        <v>48</v>
      </c>
      <c r="K54" s="17"/>
      <c r="L54" s="17">
        <f t="shared" si="0"/>
        <v>46</v>
      </c>
      <c r="M54" s="17">
        <v>10</v>
      </c>
      <c r="N54" s="17">
        <v>0</v>
      </c>
      <c r="O54" s="11"/>
      <c r="P54" s="31">
        <v>0</v>
      </c>
    </row>
    <row r="55" spans="2:16" ht="36">
      <c r="B55" s="14" t="s">
        <v>121</v>
      </c>
      <c r="C55" s="15" t="s">
        <v>34</v>
      </c>
      <c r="D55" s="15" t="s">
        <v>40</v>
      </c>
      <c r="E55" s="12" t="s">
        <v>36</v>
      </c>
      <c r="F55" s="12"/>
      <c r="G55" s="25" t="s">
        <v>52</v>
      </c>
      <c r="H55" s="26" t="s">
        <v>53</v>
      </c>
      <c r="I55" s="13"/>
      <c r="J55" s="17">
        <f t="shared" si="0"/>
        <v>1317</v>
      </c>
      <c r="K55" s="17"/>
      <c r="L55" s="17">
        <f t="shared" si="0"/>
        <v>1306</v>
      </c>
      <c r="M55" s="17">
        <v>10</v>
      </c>
      <c r="N55" s="17">
        <v>0</v>
      </c>
      <c r="O55" s="11"/>
      <c r="P55" s="31">
        <v>65</v>
      </c>
    </row>
    <row r="57" spans="2:14" ht="15.75">
      <c r="B57" s="32" t="s">
        <v>60</v>
      </c>
      <c r="C57" s="32"/>
      <c r="D57" s="32"/>
      <c r="E57" s="32" t="s">
        <v>61</v>
      </c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3">
        <f>D4</f>
        <v>43465</v>
      </c>
      <c r="C58" s="32"/>
      <c r="D58" s="32"/>
      <c r="E58" s="34" t="s">
        <v>63</v>
      </c>
      <c r="F58" s="32"/>
      <c r="G58" s="34" t="s">
        <v>64</v>
      </c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6"/>
      <c r="N63" s="6"/>
    </row>
    <row r="64" spans="2:12" ht="15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2:14" ht="15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5"/>
      <c r="N65" s="35"/>
    </row>
    <row r="66" spans="2:14" ht="83.2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6"/>
      <c r="N66" s="36"/>
    </row>
    <row r="67" spans="2:14" ht="61.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6"/>
      <c r="N67" s="36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4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3"/>
      <c r="N72" s="23"/>
    </row>
    <row r="73" spans="2:14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23"/>
      <c r="N73" s="23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2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2:12" ht="15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29.2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5"/>
      <c r="N81" s="35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5"/>
      <c r="N82" s="35"/>
    </row>
    <row r="83" spans="2:14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23"/>
      <c r="N83" s="23"/>
    </row>
    <row r="84" spans="2:14" ht="15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23"/>
      <c r="N84" s="23"/>
    </row>
    <row r="85" spans="2:12" ht="15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</sheetData>
  <sheetProtection/>
  <mergeCells count="74">
    <mergeCell ref="K42:K43"/>
    <mergeCell ref="K51:K52"/>
    <mergeCell ref="G20:G21"/>
    <mergeCell ref="B6:D6"/>
    <mergeCell ref="E6:I6"/>
    <mergeCell ref="B7:F7"/>
    <mergeCell ref="G7:I7"/>
    <mergeCell ref="B8:E8"/>
    <mergeCell ref="F8:J8"/>
    <mergeCell ref="J30:J31"/>
    <mergeCell ref="O20:O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P29:P31"/>
    <mergeCell ref="C30:C31"/>
    <mergeCell ref="D30:D31"/>
    <mergeCell ref="E30:E31"/>
    <mergeCell ref="F30:F31"/>
    <mergeCell ref="H20:I20"/>
    <mergeCell ref="J20:J21"/>
    <mergeCell ref="L20:L21"/>
    <mergeCell ref="M20:M21"/>
    <mergeCell ref="N20:N21"/>
    <mergeCell ref="L30:L31"/>
    <mergeCell ref="M30:M31"/>
    <mergeCell ref="N30:N31"/>
    <mergeCell ref="B29:B31"/>
    <mergeCell ref="C29:D29"/>
    <mergeCell ref="E29:F29"/>
    <mergeCell ref="G29:I29"/>
    <mergeCell ref="J29:O29"/>
    <mergeCell ref="C42:C43"/>
    <mergeCell ref="D42:D43"/>
    <mergeCell ref="E42:E43"/>
    <mergeCell ref="F42:F43"/>
    <mergeCell ref="G30:G31"/>
    <mergeCell ref="H30:I30"/>
    <mergeCell ref="J42:J43"/>
    <mergeCell ref="L42:L43"/>
    <mergeCell ref="M42:M43"/>
    <mergeCell ref="N42:N43"/>
    <mergeCell ref="O30:O31"/>
    <mergeCell ref="B39:O39"/>
    <mergeCell ref="B41:B43"/>
    <mergeCell ref="C41:D41"/>
    <mergeCell ref="E41:F41"/>
    <mergeCell ref="G41:O41"/>
    <mergeCell ref="O42:O43"/>
    <mergeCell ref="B50:B52"/>
    <mergeCell ref="C50:D50"/>
    <mergeCell ref="E50:F50"/>
    <mergeCell ref="G50:I50"/>
    <mergeCell ref="J50:O50"/>
    <mergeCell ref="N51:N52"/>
    <mergeCell ref="O51:O52"/>
    <mergeCell ref="G42:G43"/>
    <mergeCell ref="H42:I42"/>
    <mergeCell ref="P50:P52"/>
    <mergeCell ref="C51:C52"/>
    <mergeCell ref="D51:D52"/>
    <mergeCell ref="E51:E52"/>
    <mergeCell ref="F51:F52"/>
    <mergeCell ref="G51:G52"/>
    <mergeCell ref="H51:I51"/>
    <mergeCell ref="J51:J52"/>
    <mergeCell ref="L51:L52"/>
    <mergeCell ref="M51:M52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80" zoomScaleSheetLayoutView="80" zoomScalePageLayoutView="0" workbookViewId="0" topLeftCell="B37">
      <selection activeCell="N54" sqref="N5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гнездышко!D2</f>
        <v>Отчет о выполнения муниципального задания №</v>
      </c>
      <c r="H2" s="3">
        <v>18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79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v>10</v>
      </c>
      <c r="N23" s="17">
        <v>0</v>
      </c>
      <c r="O23" s="11"/>
    </row>
    <row r="24" spans="2:15" ht="45.75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9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25</v>
      </c>
      <c r="K33" s="17"/>
      <c r="L33" s="17">
        <v>25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v>10</v>
      </c>
      <c r="N43" s="17">
        <v>0</v>
      </c>
      <c r="O43" s="11"/>
    </row>
    <row r="44" spans="2:15" ht="37.5" customHeight="1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39" customHeight="1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0</v>
      </c>
    </row>
    <row r="53" spans="2:16" ht="42.75" customHeight="1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25</v>
      </c>
      <c r="K53" s="17"/>
      <c r="L53" s="17">
        <f t="shared" si="0"/>
        <v>25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Колобок"</v>
      </c>
      <c r="D55" s="32"/>
      <c r="E55" s="32" t="s">
        <v>61</v>
      </c>
      <c r="F55" s="32"/>
      <c r="G55" s="32" t="s">
        <v>101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70" zoomScaleSheetLayoutView="70" zoomScalePageLayoutView="0" workbookViewId="0" topLeftCell="A37">
      <selection activeCell="O56" sqref="O5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колобок!D2</f>
        <v>Отчет о выполнения муниципального задания №</v>
      </c>
      <c r="H2" s="3">
        <v>17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78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40.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8.3</v>
      </c>
      <c r="K23" s="17"/>
      <c r="L23" s="17">
        <f>J23</f>
        <v>8.3</v>
      </c>
      <c r="M23" s="17">
        <v>10</v>
      </c>
      <c r="N23" s="17">
        <v>0</v>
      </c>
      <c r="O23" s="11"/>
    </row>
    <row r="24" spans="2:15" ht="33.75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22</v>
      </c>
      <c r="K31" s="17"/>
      <c r="L31" s="17">
        <v>24</v>
      </c>
      <c r="M31" s="17">
        <v>10</v>
      </c>
      <c r="N31" s="17">
        <v>0</v>
      </c>
      <c r="O31" s="17">
        <v>4.3</v>
      </c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45.7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60</v>
      </c>
      <c r="K33" s="17"/>
      <c r="L33" s="17">
        <v>66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v>10</v>
      </c>
      <c r="N43" s="17">
        <v>0</v>
      </c>
      <c r="O43" s="11"/>
    </row>
    <row r="44" spans="2:15" ht="43.5" customHeight="1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42.75" customHeight="1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>J31</f>
        <v>22</v>
      </c>
      <c r="K51" s="17"/>
      <c r="L51" s="17">
        <f>L31</f>
        <v>24</v>
      </c>
      <c r="M51" s="17">
        <f>M31</f>
        <v>10</v>
      </c>
      <c r="N51" s="17">
        <f>N31</f>
        <v>0</v>
      </c>
      <c r="O51" s="17">
        <f>O31</f>
        <v>4.3</v>
      </c>
      <c r="P51" s="31">
        <v>65</v>
      </c>
    </row>
    <row r="52" spans="2:16" ht="42.75" customHeight="1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0</v>
      </c>
      <c r="K52" s="17"/>
      <c r="L52" s="17">
        <f>L32</f>
        <v>0</v>
      </c>
      <c r="M52" s="17">
        <v>10</v>
      </c>
      <c r="N52" s="17">
        <v>0</v>
      </c>
      <c r="O52" s="11"/>
      <c r="P52" s="31">
        <v>0</v>
      </c>
    </row>
    <row r="53" spans="2:16" ht="50.25" customHeight="1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v>60</v>
      </c>
      <c r="K53" s="17"/>
      <c r="L53" s="17">
        <f>L33</f>
        <v>66</v>
      </c>
      <c r="M53" s="17">
        <v>10</v>
      </c>
      <c r="N53" s="17">
        <f>N33</f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Ягодка"</v>
      </c>
      <c r="D55" s="32"/>
      <c r="E55" s="32" t="s">
        <v>61</v>
      </c>
      <c r="F55" s="32"/>
      <c r="G55" s="32" t="s">
        <v>100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60" zoomScalePageLayoutView="0" workbookViewId="0" topLeftCell="A31">
      <selection activeCell="P53" sqref="P53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ягодка!D2</f>
        <v>Отчет о выполнения муниципального задания №</v>
      </c>
      <c r="H2" s="3">
        <v>16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f>ромашка!D4</f>
        <v>43465</v>
      </c>
    </row>
    <row r="6" spans="2:9" ht="42.75" customHeight="1">
      <c r="B6" s="102" t="s">
        <v>1</v>
      </c>
      <c r="C6" s="102"/>
      <c r="D6" s="102"/>
      <c r="E6" s="102" t="s">
        <v>77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v>10</v>
      </c>
      <c r="N23" s="17">
        <v>0</v>
      </c>
      <c r="O23" s="11"/>
    </row>
    <row r="24" spans="2:15" ht="45.75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106.5" customHeight="1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9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24</v>
      </c>
      <c r="K33" s="17"/>
      <c r="L33" s="17">
        <v>24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v>10</v>
      </c>
      <c r="N43" s="17">
        <v>0</v>
      </c>
      <c r="O43" s="11"/>
    </row>
    <row r="44" spans="2:15" ht="37.5" customHeight="1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>J31</f>
        <v>0</v>
      </c>
      <c r="K51" s="17"/>
      <c r="L51" s="17">
        <f>L31</f>
        <v>0</v>
      </c>
      <c r="M51" s="17">
        <v>10</v>
      </c>
      <c r="N51" s="17">
        <v>0</v>
      </c>
      <c r="O51" s="11"/>
      <c r="P51" s="31">
        <v>65</v>
      </c>
    </row>
    <row r="52" spans="2:16" ht="39" customHeight="1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0</v>
      </c>
      <c r="K52" s="17"/>
      <c r="L52" s="17">
        <f>L32</f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>J33</f>
        <v>24</v>
      </c>
      <c r="K53" s="17"/>
      <c r="L53" s="17">
        <v>24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Ручеёк"</v>
      </c>
      <c r="D55" s="32"/>
      <c r="E55" s="32" t="s">
        <v>61</v>
      </c>
      <c r="F55" s="32"/>
      <c r="G55" s="32" t="s">
        <v>99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3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N61" s="6"/>
    </row>
    <row r="62" spans="2:13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6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5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6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3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3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5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3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23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70" zoomScaleSheetLayoutView="70" zoomScalePageLayoutView="0" workbookViewId="0" topLeftCell="A37">
      <selection activeCell="O59" sqref="O59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ручеек!D2</f>
        <v>Отчет о выполнения муниципального задания №</v>
      </c>
      <c r="H2" s="3">
        <v>15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76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v>10</v>
      </c>
      <c r="N23" s="17">
        <v>0</v>
      </c>
      <c r="O23" s="11"/>
    </row>
    <row r="24" spans="2:15" ht="45.75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36</v>
      </c>
      <c r="K33" s="17"/>
      <c r="L33" s="17">
        <v>33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v>10</v>
      </c>
      <c r="N43" s="17">
        <v>0</v>
      </c>
      <c r="O43" s="11"/>
    </row>
    <row r="44" spans="2:15" ht="36" customHeight="1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46.5" customHeight="1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32.25" customHeight="1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v>36</v>
      </c>
      <c r="K53" s="17"/>
      <c r="L53" s="17">
        <v>33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Красная шапочка"</v>
      </c>
      <c r="D55" s="32"/>
      <c r="E55" s="32" t="s">
        <v>61</v>
      </c>
      <c r="F55" s="32"/>
      <c r="G55" s="32" t="s">
        <v>98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60" zoomScalePageLayoutView="0" workbookViewId="0" topLeftCell="A31">
      <selection activeCell="O56" sqref="O5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'красная шапочка'!D2</f>
        <v>Отчет о выполнения муниципального задания №</v>
      </c>
      <c r="H2" s="3">
        <v>14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75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48.75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f>J23</f>
        <v>0</v>
      </c>
      <c r="M23" s="17">
        <v>10</v>
      </c>
      <c r="N23" s="17">
        <v>0</v>
      </c>
      <c r="O23" s="11"/>
    </row>
    <row r="24" spans="2:15" ht="45.75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10</v>
      </c>
      <c r="K33" s="17"/>
      <c r="L33" s="17">
        <v>9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43.5" customHeight="1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v>10</v>
      </c>
      <c r="N43" s="17">
        <v>0</v>
      </c>
      <c r="O43" s="11"/>
    </row>
    <row r="44" spans="2:15" ht="48.75" customHeight="1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52.5" customHeight="1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45.75" customHeight="1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48.75" customHeight="1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0</v>
      </c>
    </row>
    <row r="53" spans="2:16" ht="47.25" customHeight="1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10</v>
      </c>
      <c r="K53" s="17"/>
      <c r="L53" s="17">
        <v>9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Кораблик"</v>
      </c>
      <c r="D55" s="32"/>
      <c r="E55" s="32" t="s">
        <v>61</v>
      </c>
      <c r="F55" s="32"/>
      <c r="G55" s="32" t="s">
        <v>97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v>43344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80" zoomScaleSheetLayoutView="80" zoomScalePageLayoutView="0" workbookViewId="0" topLeftCell="A40">
      <selection activeCell="O57" sqref="O57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кораблик!D2</f>
        <v>Отчет о выполнения муниципального задания №</v>
      </c>
      <c r="H2" s="3">
        <v>13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74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44.2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51</v>
      </c>
      <c r="K23" s="17"/>
      <c r="L23" s="17">
        <f>J23</f>
        <v>51</v>
      </c>
      <c r="M23" s="17">
        <v>10</v>
      </c>
      <c r="N23" s="17">
        <v>0</v>
      </c>
      <c r="O23" s="11"/>
    </row>
    <row r="24" spans="2:15" ht="38.25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46.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19</v>
      </c>
      <c r="K31" s="17"/>
      <c r="L31" s="17">
        <v>18</v>
      </c>
      <c r="M31" s="17">
        <v>10</v>
      </c>
      <c r="N31" s="17">
        <v>10</v>
      </c>
      <c r="O31" s="11"/>
      <c r="P31" s="11"/>
    </row>
    <row r="32" spans="2:16" ht="30.75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45.7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95</v>
      </c>
      <c r="K33" s="17"/>
      <c r="L33" s="17">
        <v>96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1.5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 customHeight="1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v>19</v>
      </c>
      <c r="K51" s="17"/>
      <c r="L51" s="17">
        <v>18</v>
      </c>
      <c r="M51" s="17">
        <f>M31</f>
        <v>10</v>
      </c>
      <c r="N51" s="17">
        <f>N31</f>
        <v>10</v>
      </c>
      <c r="O51" s="11"/>
      <c r="P51" s="31">
        <v>65</v>
      </c>
    </row>
    <row r="52" spans="2:16" ht="31.5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0</v>
      </c>
      <c r="K52" s="17"/>
      <c r="L52" s="17">
        <f>L32</f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>J33</f>
        <v>95</v>
      </c>
      <c r="K53" s="17"/>
      <c r="L53" s="17">
        <v>96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Казачок"</v>
      </c>
      <c r="D55" s="32"/>
      <c r="E55" s="32" t="s">
        <v>61</v>
      </c>
      <c r="F55" s="32"/>
      <c r="G55" s="32" t="s">
        <v>96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tabSelected="1" view="pageBreakPreview" zoomScale="70" zoomScaleSheetLayoutView="70" zoomScalePageLayoutView="0" workbookViewId="0" topLeftCell="A46">
      <selection activeCell="M59" sqref="M59"/>
    </sheetView>
  </sheetViews>
  <sheetFormatPr defaultColWidth="8.8515625" defaultRowHeight="12.75"/>
  <cols>
    <col min="1" max="1" width="3.7109375" style="47" customWidth="1"/>
    <col min="2" max="2" width="41.140625" style="47" customWidth="1"/>
    <col min="3" max="3" width="61.421875" style="47" customWidth="1"/>
    <col min="4" max="4" width="28.57421875" style="47" customWidth="1"/>
    <col min="5" max="5" width="8.8515625" style="47" customWidth="1"/>
    <col min="6" max="6" width="7.57421875" style="47" customWidth="1"/>
    <col min="7" max="7" width="42.140625" style="47" customWidth="1"/>
    <col min="8" max="8" width="15.28125" style="47" customWidth="1"/>
    <col min="9" max="9" width="7.140625" style="47" customWidth="1"/>
    <col min="10" max="11" width="10.00390625" style="47" customWidth="1"/>
    <col min="12" max="12" width="12.140625" style="47" customWidth="1"/>
    <col min="13" max="13" width="8.8515625" style="47" customWidth="1"/>
    <col min="14" max="14" width="9.28125" style="47" customWidth="1"/>
    <col min="15" max="15" width="8.57421875" style="47" customWidth="1"/>
    <col min="16" max="16" width="7.57421875" style="47" customWidth="1"/>
    <col min="17" max="16384" width="8.8515625" style="47" customWidth="1"/>
  </cols>
  <sheetData>
    <row r="2" spans="4:8" ht="18.75">
      <c r="D2" s="48" t="str">
        <f>казачок!D2</f>
        <v>Отчет о выполнения муниципального задания №</v>
      </c>
      <c r="H2" s="49">
        <v>12</v>
      </c>
    </row>
    <row r="3" ht="18.75">
      <c r="D3" s="47" t="str">
        <f>ромашка!D3</f>
        <v>на 2018 год </v>
      </c>
    </row>
    <row r="4" spans="3:4" ht="18.75">
      <c r="C4" s="50" t="s">
        <v>0</v>
      </c>
      <c r="D4" s="51">
        <v>43465</v>
      </c>
    </row>
    <row r="6" spans="2:9" ht="42.75" customHeight="1">
      <c r="B6" s="106" t="s">
        <v>1</v>
      </c>
      <c r="C6" s="106"/>
      <c r="D6" s="106"/>
      <c r="E6" s="106" t="s">
        <v>73</v>
      </c>
      <c r="F6" s="106"/>
      <c r="G6" s="106"/>
      <c r="H6" s="106"/>
      <c r="I6" s="106"/>
    </row>
    <row r="7" spans="2:9" ht="38.25" customHeight="1">
      <c r="B7" s="107" t="s">
        <v>3</v>
      </c>
      <c r="C7" s="107"/>
      <c r="D7" s="107"/>
      <c r="E7" s="107"/>
      <c r="F7" s="107"/>
      <c r="G7" s="108" t="s">
        <v>4</v>
      </c>
      <c r="H7" s="108"/>
      <c r="I7" s="108"/>
    </row>
    <row r="8" spans="2:11" ht="24" customHeight="1">
      <c r="B8" s="106" t="s">
        <v>5</v>
      </c>
      <c r="C8" s="106"/>
      <c r="D8" s="106"/>
      <c r="E8" s="106"/>
      <c r="F8" s="109" t="s">
        <v>6</v>
      </c>
      <c r="G8" s="109"/>
      <c r="H8" s="109"/>
      <c r="I8" s="109"/>
      <c r="J8" s="109"/>
      <c r="K8" s="89"/>
    </row>
    <row r="9" spans="2:4" ht="18.75">
      <c r="B9" s="47" t="s">
        <v>7</v>
      </c>
      <c r="D9" s="47" t="str">
        <f>ромашка!D9</f>
        <v>годовая</v>
      </c>
    </row>
    <row r="10" ht="18.75">
      <c r="C10" s="47" t="s">
        <v>113</v>
      </c>
    </row>
    <row r="12" spans="2:3" ht="18.75">
      <c r="B12" s="52"/>
      <c r="C12" s="48" t="s">
        <v>9</v>
      </c>
    </row>
    <row r="13" spans="2:4" ht="18.75">
      <c r="B13" s="52"/>
      <c r="C13" s="50" t="s">
        <v>10</v>
      </c>
      <c r="D13" s="53">
        <v>1</v>
      </c>
    </row>
    <row r="14" spans="2:15" ht="18.75">
      <c r="B14" s="54" t="s">
        <v>11</v>
      </c>
      <c r="M14" s="48" t="s">
        <v>12</v>
      </c>
      <c r="N14" s="55"/>
      <c r="O14" s="26" t="s">
        <v>117</v>
      </c>
    </row>
    <row r="15" spans="2:15" ht="18.75">
      <c r="B15" s="56" t="s">
        <v>14</v>
      </c>
      <c r="M15" s="48" t="s">
        <v>15</v>
      </c>
      <c r="N15" s="55"/>
      <c r="O15" s="52"/>
    </row>
    <row r="16" spans="2:6" ht="18.75">
      <c r="B16" s="48" t="s">
        <v>16</v>
      </c>
      <c r="F16" s="57" t="s">
        <v>17</v>
      </c>
    </row>
    <row r="17" spans="2:15" ht="18.75">
      <c r="B17" s="110" t="s">
        <v>18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ht="18.75">
      <c r="B18" s="58" t="s">
        <v>19</v>
      </c>
    </row>
    <row r="19" spans="2:15" ht="83.25" customHeight="1">
      <c r="B19" s="111" t="s">
        <v>20</v>
      </c>
      <c r="C19" s="114" t="s">
        <v>21</v>
      </c>
      <c r="D19" s="115"/>
      <c r="E19" s="114" t="s">
        <v>22</v>
      </c>
      <c r="F19" s="116"/>
      <c r="G19" s="114" t="s">
        <v>23</v>
      </c>
      <c r="H19" s="115"/>
      <c r="I19" s="115"/>
      <c r="J19" s="115"/>
      <c r="K19" s="115"/>
      <c r="L19" s="115"/>
      <c r="M19" s="115"/>
      <c r="N19" s="115"/>
      <c r="O19" s="116"/>
    </row>
    <row r="20" spans="2:15" ht="63.75" customHeight="1">
      <c r="B20" s="112"/>
      <c r="C20" s="99" t="s">
        <v>24</v>
      </c>
      <c r="D20" s="99" t="s">
        <v>24</v>
      </c>
      <c r="E20" s="99" t="s">
        <v>24</v>
      </c>
      <c r="F20" s="99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113"/>
      <c r="C21" s="100"/>
      <c r="D21" s="100"/>
      <c r="E21" s="100"/>
      <c r="F21" s="100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66.75" customHeight="1">
      <c r="B22" s="14" t="s">
        <v>118</v>
      </c>
      <c r="C22" s="60" t="s">
        <v>34</v>
      </c>
      <c r="D22" s="60" t="s">
        <v>35</v>
      </c>
      <c r="E22" s="60" t="s">
        <v>36</v>
      </c>
      <c r="F22" s="60"/>
      <c r="G22" s="60" t="s">
        <v>37</v>
      </c>
      <c r="H22" s="62" t="s">
        <v>38</v>
      </c>
      <c r="I22" s="61"/>
      <c r="J22" s="63">
        <v>100</v>
      </c>
      <c r="K22" s="63"/>
      <c r="L22" s="63">
        <f>J22</f>
        <v>100</v>
      </c>
      <c r="M22" s="63">
        <v>10</v>
      </c>
      <c r="N22" s="63">
        <v>0</v>
      </c>
      <c r="O22" s="59"/>
    </row>
    <row r="23" spans="2:15" ht="57.75" customHeight="1">
      <c r="B23" s="18" t="s">
        <v>119</v>
      </c>
      <c r="C23" s="60" t="s">
        <v>39</v>
      </c>
      <c r="D23" s="60" t="s">
        <v>40</v>
      </c>
      <c r="E23" s="60" t="s">
        <v>36</v>
      </c>
      <c r="F23" s="60"/>
      <c r="G23" s="60" t="s">
        <v>41</v>
      </c>
      <c r="H23" s="62" t="s">
        <v>38</v>
      </c>
      <c r="I23" s="61"/>
      <c r="J23" s="63">
        <v>25</v>
      </c>
      <c r="K23" s="63"/>
      <c r="L23" s="63">
        <f>J23</f>
        <v>25</v>
      </c>
      <c r="M23" s="63">
        <v>10</v>
      </c>
      <c r="N23" s="63">
        <v>0</v>
      </c>
      <c r="O23" s="59"/>
    </row>
    <row r="24" spans="2:15" ht="57.75" customHeight="1">
      <c r="B24" s="19" t="s">
        <v>116</v>
      </c>
      <c r="C24" s="60" t="s">
        <v>34</v>
      </c>
      <c r="D24" s="60" t="s">
        <v>40</v>
      </c>
      <c r="E24" s="60" t="s">
        <v>36</v>
      </c>
      <c r="F24" s="60"/>
      <c r="G24" s="60" t="s">
        <v>46</v>
      </c>
      <c r="H24" s="62" t="s">
        <v>38</v>
      </c>
      <c r="I24" s="61"/>
      <c r="J24" s="63">
        <v>100</v>
      </c>
      <c r="K24" s="63"/>
      <c r="L24" s="63">
        <f>J24</f>
        <v>100</v>
      </c>
      <c r="M24" s="63">
        <v>10</v>
      </c>
      <c r="N24" s="63">
        <v>0</v>
      </c>
      <c r="O24" s="59"/>
    </row>
    <row r="25" spans="2:15" ht="84" customHeight="1">
      <c r="B25" s="49"/>
      <c r="C25" s="49"/>
      <c r="D25" s="49"/>
      <c r="E25" s="49"/>
      <c r="F25" s="49"/>
      <c r="G25" s="61" t="s">
        <v>47</v>
      </c>
      <c r="H25" s="64" t="s">
        <v>48</v>
      </c>
      <c r="I25" s="49"/>
      <c r="J25" s="65">
        <v>0</v>
      </c>
      <c r="K25" s="65"/>
      <c r="L25" s="63">
        <f>J25</f>
        <v>0</v>
      </c>
      <c r="M25" s="63">
        <v>0</v>
      </c>
      <c r="N25" s="63">
        <f>J25-L25-M25</f>
        <v>0</v>
      </c>
      <c r="O25" s="49"/>
    </row>
    <row r="26" spans="2:15" ht="18.75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2:14" ht="18.75">
      <c r="B27" s="58" t="s">
        <v>49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6" ht="77.25" customHeight="1">
      <c r="B28" s="111" t="s">
        <v>20</v>
      </c>
      <c r="C28" s="114" t="s">
        <v>21</v>
      </c>
      <c r="D28" s="115"/>
      <c r="E28" s="114" t="s">
        <v>22</v>
      </c>
      <c r="F28" s="116"/>
      <c r="G28" s="114" t="s">
        <v>50</v>
      </c>
      <c r="H28" s="115"/>
      <c r="I28" s="116"/>
      <c r="J28" s="117" t="s">
        <v>50</v>
      </c>
      <c r="K28" s="117"/>
      <c r="L28" s="117"/>
      <c r="M28" s="117"/>
      <c r="N28" s="117"/>
      <c r="O28" s="117"/>
      <c r="P28" s="111" t="s">
        <v>51</v>
      </c>
    </row>
    <row r="29" spans="2:16" ht="15" customHeight="1">
      <c r="B29" s="112"/>
      <c r="C29" s="99" t="s">
        <v>24</v>
      </c>
      <c r="D29" s="99" t="s">
        <v>24</v>
      </c>
      <c r="E29" s="99" t="s">
        <v>24</v>
      </c>
      <c r="F29" s="99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112"/>
    </row>
    <row r="30" spans="2:16" ht="104.25" customHeight="1">
      <c r="B30" s="113"/>
      <c r="C30" s="100"/>
      <c r="D30" s="100"/>
      <c r="E30" s="100"/>
      <c r="F30" s="100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113"/>
    </row>
    <row r="31" spans="2:16" ht="49.5" customHeight="1">
      <c r="B31" s="14" t="s">
        <v>118</v>
      </c>
      <c r="C31" s="60" t="s">
        <v>34</v>
      </c>
      <c r="D31" s="60" t="s">
        <v>35</v>
      </c>
      <c r="E31" s="60" t="s">
        <v>36</v>
      </c>
      <c r="F31" s="60"/>
      <c r="G31" s="68" t="s">
        <v>52</v>
      </c>
      <c r="H31" s="69" t="s">
        <v>53</v>
      </c>
      <c r="I31" s="61"/>
      <c r="J31" s="63">
        <v>0</v>
      </c>
      <c r="K31" s="63"/>
      <c r="L31" s="63">
        <f>J31</f>
        <v>0</v>
      </c>
      <c r="M31" s="63">
        <v>10</v>
      </c>
      <c r="N31" s="63">
        <v>0</v>
      </c>
      <c r="O31" s="59"/>
      <c r="P31" s="59"/>
    </row>
    <row r="32" spans="2:16" ht="42" customHeight="1">
      <c r="B32" s="18" t="s">
        <v>119</v>
      </c>
      <c r="C32" s="60" t="s">
        <v>39</v>
      </c>
      <c r="D32" s="60" t="s">
        <v>40</v>
      </c>
      <c r="E32" s="60" t="s">
        <v>36</v>
      </c>
      <c r="F32" s="60"/>
      <c r="G32" s="68" t="s">
        <v>52</v>
      </c>
      <c r="H32" s="69" t="s">
        <v>53</v>
      </c>
      <c r="I32" s="61"/>
      <c r="J32" s="63">
        <v>0</v>
      </c>
      <c r="K32" s="63"/>
      <c r="L32" s="63">
        <v>0</v>
      </c>
      <c r="M32" s="63">
        <v>10</v>
      </c>
      <c r="N32" s="63">
        <v>0</v>
      </c>
      <c r="O32" s="59"/>
      <c r="P32" s="59"/>
    </row>
    <row r="33" spans="2:16" ht="47.25" customHeight="1">
      <c r="B33" s="19" t="s">
        <v>116</v>
      </c>
      <c r="C33" s="60" t="s">
        <v>34</v>
      </c>
      <c r="D33" s="60" t="s">
        <v>40</v>
      </c>
      <c r="E33" s="60" t="s">
        <v>36</v>
      </c>
      <c r="F33" s="60"/>
      <c r="G33" s="68" t="s">
        <v>52</v>
      </c>
      <c r="H33" s="69" t="s">
        <v>53</v>
      </c>
      <c r="I33" s="61"/>
      <c r="J33" s="63">
        <v>38</v>
      </c>
      <c r="K33" s="63"/>
      <c r="L33" s="63">
        <v>37</v>
      </c>
      <c r="M33" s="63">
        <v>10</v>
      </c>
      <c r="N33" s="63">
        <v>0</v>
      </c>
      <c r="O33" s="59"/>
      <c r="P33" s="59"/>
    </row>
    <row r="35" spans="2:4" ht="18.75">
      <c r="B35" s="52"/>
      <c r="C35" s="50" t="s">
        <v>10</v>
      </c>
      <c r="D35" s="70">
        <v>2</v>
      </c>
    </row>
    <row r="36" spans="2:14" ht="18.75">
      <c r="B36" s="54" t="s">
        <v>11</v>
      </c>
      <c r="D36" s="71" t="s">
        <v>54</v>
      </c>
      <c r="G36" s="83"/>
      <c r="J36" s="84"/>
      <c r="K36" s="66"/>
      <c r="L36" s="48" t="s">
        <v>12</v>
      </c>
      <c r="N36" s="86" t="s">
        <v>55</v>
      </c>
    </row>
    <row r="37" spans="2:14" ht="18.75">
      <c r="B37" s="48" t="s">
        <v>16</v>
      </c>
      <c r="F37" s="72" t="s">
        <v>17</v>
      </c>
      <c r="L37" s="48" t="s">
        <v>15</v>
      </c>
      <c r="N37" s="52"/>
    </row>
    <row r="38" spans="2:15" ht="18.75">
      <c r="B38" s="110" t="s">
        <v>18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39" ht="18.75">
      <c r="B39" s="73" t="s">
        <v>19</v>
      </c>
    </row>
    <row r="40" spans="2:15" ht="81" customHeight="1">
      <c r="B40" s="111" t="s">
        <v>20</v>
      </c>
      <c r="C40" s="114" t="s">
        <v>21</v>
      </c>
      <c r="D40" s="115"/>
      <c r="E40" s="114" t="s">
        <v>22</v>
      </c>
      <c r="F40" s="116"/>
      <c r="G40" s="114" t="s">
        <v>23</v>
      </c>
      <c r="H40" s="115"/>
      <c r="I40" s="115"/>
      <c r="J40" s="115"/>
      <c r="K40" s="115"/>
      <c r="L40" s="115"/>
      <c r="M40" s="115"/>
      <c r="N40" s="115"/>
      <c r="O40" s="116"/>
    </row>
    <row r="41" spans="2:15" ht="15" customHeight="1">
      <c r="B41" s="112"/>
      <c r="C41" s="118" t="s">
        <v>24</v>
      </c>
      <c r="D41" s="118" t="s">
        <v>24</v>
      </c>
      <c r="E41" s="99" t="s">
        <v>24</v>
      </c>
      <c r="F41" s="99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69.75" customHeight="1">
      <c r="B42" s="113"/>
      <c r="C42" s="119"/>
      <c r="D42" s="119"/>
      <c r="E42" s="100"/>
      <c r="F42" s="100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63.75" customHeight="1">
      <c r="B43" s="14" t="s">
        <v>121</v>
      </c>
      <c r="C43" s="60" t="s">
        <v>34</v>
      </c>
      <c r="D43" s="60" t="s">
        <v>35</v>
      </c>
      <c r="E43" s="60" t="s">
        <v>36</v>
      </c>
      <c r="F43" s="60"/>
      <c r="G43" s="74" t="s">
        <v>56</v>
      </c>
      <c r="H43" s="75" t="s">
        <v>38</v>
      </c>
      <c r="I43" s="61"/>
      <c r="J43" s="65">
        <f>J22</f>
        <v>100</v>
      </c>
      <c r="K43" s="65"/>
      <c r="L43" s="65">
        <f>L22</f>
        <v>100</v>
      </c>
      <c r="M43" s="63">
        <v>10</v>
      </c>
      <c r="N43" s="63">
        <v>0</v>
      </c>
      <c r="O43" s="59"/>
    </row>
    <row r="44" spans="2:15" ht="45" customHeight="1">
      <c r="B44" s="18" t="s">
        <v>120</v>
      </c>
      <c r="C44" s="60" t="s">
        <v>39</v>
      </c>
      <c r="D44" s="60" t="s">
        <v>40</v>
      </c>
      <c r="E44" s="60" t="s">
        <v>36</v>
      </c>
      <c r="F44" s="60"/>
      <c r="G44" s="76" t="s">
        <v>57</v>
      </c>
      <c r="H44" s="75" t="s">
        <v>38</v>
      </c>
      <c r="I44" s="61"/>
      <c r="J44" s="65">
        <f>J24</f>
        <v>100</v>
      </c>
      <c r="K44" s="65"/>
      <c r="L44" s="65">
        <f>L24</f>
        <v>100</v>
      </c>
      <c r="M44" s="63">
        <v>10</v>
      </c>
      <c r="N44" s="63">
        <v>0</v>
      </c>
      <c r="O44" s="59"/>
    </row>
    <row r="45" spans="2:15" ht="62.25" customHeight="1">
      <c r="B45" s="14" t="s">
        <v>121</v>
      </c>
      <c r="C45" s="60" t="s">
        <v>34</v>
      </c>
      <c r="D45" s="60" t="s">
        <v>40</v>
      </c>
      <c r="E45" s="60" t="s">
        <v>36</v>
      </c>
      <c r="F45" s="60"/>
      <c r="G45" s="76" t="s">
        <v>59</v>
      </c>
      <c r="H45" s="77" t="s">
        <v>48</v>
      </c>
      <c r="I45" s="61"/>
      <c r="J45" s="65">
        <v>0</v>
      </c>
      <c r="K45" s="65"/>
      <c r="L45" s="63">
        <f>J45</f>
        <v>0</v>
      </c>
      <c r="M45" s="63">
        <v>10</v>
      </c>
      <c r="N45" s="63">
        <v>0</v>
      </c>
      <c r="O45" s="59"/>
    </row>
    <row r="47" spans="2:14" ht="18.75">
      <c r="B47" s="73" t="s">
        <v>49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2:16" ht="18.75">
      <c r="B48" s="111" t="s">
        <v>20</v>
      </c>
      <c r="C48" s="114" t="s">
        <v>21</v>
      </c>
      <c r="D48" s="115"/>
      <c r="E48" s="114" t="s">
        <v>22</v>
      </c>
      <c r="F48" s="116"/>
      <c r="G48" s="114" t="s">
        <v>50</v>
      </c>
      <c r="H48" s="115"/>
      <c r="I48" s="116"/>
      <c r="J48" s="117" t="s">
        <v>50</v>
      </c>
      <c r="K48" s="117"/>
      <c r="L48" s="117"/>
      <c r="M48" s="117"/>
      <c r="N48" s="117"/>
      <c r="O48" s="117"/>
      <c r="P48" s="111" t="s">
        <v>51</v>
      </c>
    </row>
    <row r="49" spans="2:16" ht="18.75">
      <c r="B49" s="112"/>
      <c r="C49" s="99" t="s">
        <v>24</v>
      </c>
      <c r="D49" s="99" t="s">
        <v>24</v>
      </c>
      <c r="E49" s="99" t="s">
        <v>24</v>
      </c>
      <c r="F49" s="99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112"/>
    </row>
    <row r="50" spans="2:16" ht="75" customHeight="1">
      <c r="B50" s="113"/>
      <c r="C50" s="100"/>
      <c r="D50" s="100"/>
      <c r="E50" s="100"/>
      <c r="F50" s="100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113"/>
    </row>
    <row r="51" spans="2:16" ht="63" customHeight="1">
      <c r="B51" s="14" t="s">
        <v>121</v>
      </c>
      <c r="C51" s="60" t="s">
        <v>34</v>
      </c>
      <c r="D51" s="60" t="s">
        <v>35</v>
      </c>
      <c r="E51" s="60" t="s">
        <v>36</v>
      </c>
      <c r="F51" s="60"/>
      <c r="G51" s="68" t="s">
        <v>52</v>
      </c>
      <c r="H51" s="69" t="s">
        <v>53</v>
      </c>
      <c r="I51" s="61"/>
      <c r="J51" s="63">
        <f aca="true" t="shared" si="0" ref="J51:L52">J31</f>
        <v>0</v>
      </c>
      <c r="K51" s="63"/>
      <c r="L51" s="63">
        <f t="shared" si="0"/>
        <v>0</v>
      </c>
      <c r="M51" s="63">
        <v>10</v>
      </c>
      <c r="N51" s="63">
        <v>0</v>
      </c>
      <c r="O51" s="59"/>
      <c r="P51" s="78">
        <v>65</v>
      </c>
    </row>
    <row r="52" spans="2:16" ht="48" customHeight="1">
      <c r="B52" s="18" t="s">
        <v>120</v>
      </c>
      <c r="C52" s="60" t="s">
        <v>39</v>
      </c>
      <c r="D52" s="60" t="s">
        <v>40</v>
      </c>
      <c r="E52" s="60" t="s">
        <v>36</v>
      </c>
      <c r="F52" s="60"/>
      <c r="G52" s="68" t="s">
        <v>52</v>
      </c>
      <c r="H52" s="69" t="s">
        <v>53</v>
      </c>
      <c r="I52" s="61"/>
      <c r="J52" s="63">
        <f t="shared" si="0"/>
        <v>0</v>
      </c>
      <c r="K52" s="63"/>
      <c r="L52" s="63">
        <f t="shared" si="0"/>
        <v>0</v>
      </c>
      <c r="M52" s="63">
        <v>10</v>
      </c>
      <c r="N52" s="63">
        <v>0</v>
      </c>
      <c r="O52" s="59"/>
      <c r="P52" s="78">
        <v>0</v>
      </c>
    </row>
    <row r="53" spans="2:16" ht="66" customHeight="1">
      <c r="B53" s="14" t="s">
        <v>121</v>
      </c>
      <c r="C53" s="60" t="s">
        <v>34</v>
      </c>
      <c r="D53" s="60" t="s">
        <v>40</v>
      </c>
      <c r="E53" s="60" t="s">
        <v>36</v>
      </c>
      <c r="F53" s="60"/>
      <c r="G53" s="68" t="s">
        <v>52</v>
      </c>
      <c r="H53" s="69" t="s">
        <v>53</v>
      </c>
      <c r="I53" s="61"/>
      <c r="J53" s="63">
        <v>38</v>
      </c>
      <c r="K53" s="63"/>
      <c r="L53" s="63">
        <f>L33</f>
        <v>37</v>
      </c>
      <c r="M53" s="63">
        <v>10</v>
      </c>
      <c r="N53" s="63">
        <v>0</v>
      </c>
      <c r="O53" s="59"/>
      <c r="P53" s="78">
        <v>65</v>
      </c>
    </row>
    <row r="55" spans="2:14" ht="18.75">
      <c r="B55" s="79" t="s">
        <v>60</v>
      </c>
      <c r="C55" s="79" t="str">
        <f>E6</f>
        <v>МБДОУ д/с " Ёлочка"</v>
      </c>
      <c r="D55" s="79"/>
      <c r="E55" s="79" t="s">
        <v>61</v>
      </c>
      <c r="F55" s="79"/>
      <c r="G55" s="79" t="s">
        <v>95</v>
      </c>
      <c r="H55" s="79"/>
      <c r="I55" s="79"/>
      <c r="J55" s="79"/>
      <c r="K55" s="79"/>
      <c r="L55" s="79"/>
      <c r="M55" s="79"/>
      <c r="N55" s="79"/>
    </row>
    <row r="56" spans="2:14" ht="18.75">
      <c r="B56" s="80">
        <f>D4</f>
        <v>43465</v>
      </c>
      <c r="C56" s="79"/>
      <c r="D56" s="79"/>
      <c r="E56" s="79" t="s">
        <v>63</v>
      </c>
      <c r="F56" s="79"/>
      <c r="G56" s="79" t="s">
        <v>64</v>
      </c>
      <c r="H56" s="79"/>
      <c r="I56" s="79"/>
      <c r="J56" s="79"/>
      <c r="K56" s="79"/>
      <c r="L56" s="79"/>
      <c r="M56" s="79"/>
      <c r="N56" s="79"/>
    </row>
    <row r="57" spans="2:14" ht="18.7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2:14" ht="18.7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2:14" ht="18.7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2:12" ht="18.7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4" ht="18.7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2"/>
      <c r="N61" s="52"/>
    </row>
    <row r="62" spans="2:12" ht="18.7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4" ht="18.7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81"/>
      <c r="N63" s="81"/>
    </row>
    <row r="64" spans="2:14" ht="83.25" customHeight="1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82"/>
      <c r="N64" s="82"/>
    </row>
    <row r="65" spans="2:14" ht="61.5" customHeight="1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82"/>
      <c r="N65" s="82"/>
    </row>
    <row r="66" spans="2:14" ht="18.7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66"/>
      <c r="N66" s="66"/>
    </row>
    <row r="67" spans="2:14" ht="18.7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66"/>
      <c r="N67" s="66"/>
    </row>
    <row r="68" spans="2:14" ht="18.7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66"/>
      <c r="N68" s="66"/>
    </row>
    <row r="69" spans="2:14" ht="18.7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66"/>
      <c r="N69" s="66"/>
    </row>
    <row r="70" spans="2:14" ht="18.7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66"/>
      <c r="N70" s="66"/>
    </row>
    <row r="71" spans="2:14" ht="18.7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66"/>
      <c r="N71" s="66"/>
    </row>
    <row r="72" spans="2:12" ht="18.7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 ht="18.7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 ht="18.7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 ht="18.7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 ht="18.7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 ht="18.7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4" ht="18.7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1"/>
      <c r="N78" s="81"/>
    </row>
    <row r="79" spans="2:14" ht="29.25" customHeight="1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81"/>
      <c r="N79" s="81"/>
    </row>
    <row r="80" spans="2:14" ht="18.7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81"/>
      <c r="N80" s="81"/>
    </row>
    <row r="81" spans="2:14" ht="18.7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66"/>
      <c r="N81" s="66"/>
    </row>
    <row r="82" spans="2:14" ht="18.7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66"/>
      <c r="N82" s="66"/>
    </row>
    <row r="83" spans="2:12" ht="18.7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2" r:id="rId1"/>
  <rowBreaks count="2" manualBreakCount="2">
    <brk id="26" max="14" man="1"/>
    <brk id="5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80" zoomScaleSheetLayoutView="80" zoomScalePageLayoutView="0" workbookViewId="0" topLeftCell="B34">
      <selection activeCell="N59" sqref="N59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елочка!D2</f>
        <v>Отчет о выполнения муниципального задания №</v>
      </c>
      <c r="H2" s="3">
        <v>11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72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33</v>
      </c>
      <c r="K23" s="17"/>
      <c r="L23" s="17">
        <f>J23</f>
        <v>33</v>
      </c>
      <c r="M23" s="17">
        <v>10</v>
      </c>
      <c r="N23" s="17">
        <v>0</v>
      </c>
      <c r="O23" s="11"/>
    </row>
    <row r="24" spans="2:15" ht="39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9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20</v>
      </c>
      <c r="K33" s="17"/>
      <c r="L33" s="17">
        <v>18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1.5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 customHeight="1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31.5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20</v>
      </c>
      <c r="K53" s="17"/>
      <c r="L53" s="17">
        <f t="shared" si="0"/>
        <v>18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Вишенка"</v>
      </c>
      <c r="D55" s="32"/>
      <c r="E55" s="32" t="s">
        <v>61</v>
      </c>
      <c r="F55" s="32"/>
      <c r="G55" s="32" t="s">
        <v>94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70" zoomScaleSheetLayoutView="70" zoomScalePageLayoutView="0" workbookViewId="0" topLeftCell="A31">
      <selection activeCell="O55" sqref="O5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вишенка!D2</f>
        <v>Отчет о выполнения муниципального задания №</v>
      </c>
      <c r="H2" s="3">
        <v>10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71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61.5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38.46</v>
      </c>
      <c r="K23" s="17"/>
      <c r="L23" s="17">
        <f>J23</f>
        <v>38.46</v>
      </c>
      <c r="M23" s="17">
        <v>10</v>
      </c>
      <c r="N23" s="17">
        <v>0</v>
      </c>
      <c r="O23" s="11"/>
    </row>
    <row r="24" spans="2:15" ht="45.75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128</v>
      </c>
      <c r="K33" s="17"/>
      <c r="L33" s="17">
        <v>123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1.5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>J31</f>
        <v>0</v>
      </c>
      <c r="K51" s="17"/>
      <c r="L51" s="17">
        <f>L31</f>
        <v>0</v>
      </c>
      <c r="M51" s="17">
        <v>10</v>
      </c>
      <c r="N51" s="17">
        <v>0</v>
      </c>
      <c r="O51" s="11"/>
      <c r="P51" s="31">
        <v>65</v>
      </c>
    </row>
    <row r="52" spans="2:16" ht="31.5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0</v>
      </c>
      <c r="K52" s="17"/>
      <c r="L52" s="17">
        <f>L32</f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v>120</v>
      </c>
      <c r="K53" s="17"/>
      <c r="L53" s="17">
        <v>117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Колосок"</v>
      </c>
      <c r="D55" s="32"/>
      <c r="E55" s="32" t="s">
        <v>61</v>
      </c>
      <c r="F55" s="32"/>
      <c r="G55" s="32" t="s">
        <v>93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4"/>
  <sheetViews>
    <sheetView view="pageBreakPreview" zoomScale="70" zoomScaleSheetLayoutView="70" zoomScalePageLayoutView="0" workbookViewId="0" topLeftCell="A34">
      <selection activeCell="O56" sqref="O5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колосок!D2</f>
        <v>Отчет о выполнения муниципального задания №</v>
      </c>
      <c r="H2" s="3">
        <v>9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70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6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20</v>
      </c>
      <c r="K23" s="17"/>
      <c r="L23" s="17">
        <v>20</v>
      </c>
      <c r="M23" s="17">
        <v>10</v>
      </c>
      <c r="N23" s="17">
        <v>0</v>
      </c>
      <c r="O23" s="11"/>
    </row>
    <row r="24" spans="2:15" ht="45.75" customHeight="1">
      <c r="B24" s="19" t="s">
        <v>116</v>
      </c>
      <c r="C24" s="120" t="s">
        <v>34</v>
      </c>
      <c r="D24" s="120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v>97.7</v>
      </c>
      <c r="M24" s="17">
        <v>10</v>
      </c>
      <c r="N24" s="17">
        <v>0</v>
      </c>
      <c r="O24" s="11"/>
    </row>
    <row r="25" spans="2:15" ht="30" customHeight="1">
      <c r="B25" s="19"/>
      <c r="C25" s="121"/>
      <c r="D25" s="121"/>
      <c r="E25" s="12" t="s">
        <v>36</v>
      </c>
      <c r="F25" s="12"/>
      <c r="G25" s="15" t="s">
        <v>114</v>
      </c>
      <c r="H25" s="16" t="s">
        <v>38</v>
      </c>
      <c r="I25" s="13"/>
      <c r="J25" s="17">
        <v>100</v>
      </c>
      <c r="K25" s="17"/>
      <c r="L25" s="17">
        <v>0</v>
      </c>
      <c r="M25" s="17"/>
      <c r="N25" s="17"/>
      <c r="O25" s="11"/>
    </row>
    <row r="26" spans="2:15" ht="84">
      <c r="B26" s="3"/>
      <c r="C26" s="3"/>
      <c r="D26" s="3"/>
      <c r="E26" s="3"/>
      <c r="F26" s="3"/>
      <c r="G26" s="20" t="s">
        <v>115</v>
      </c>
      <c r="H26" s="21" t="s">
        <v>48</v>
      </c>
      <c r="I26" s="3"/>
      <c r="J26" s="22">
        <v>0</v>
      </c>
      <c r="K26" s="22"/>
      <c r="L26" s="17">
        <f>J26</f>
        <v>0</v>
      </c>
      <c r="M26" s="17">
        <v>0</v>
      </c>
      <c r="N26" s="17">
        <f>J26-L26-M26</f>
        <v>0</v>
      </c>
      <c r="O26" s="3"/>
    </row>
    <row r="27" spans="2:15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2:14" ht="15.75">
      <c r="B28" s="41" t="s">
        <v>49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2:16" ht="80.25" customHeight="1">
      <c r="B29" s="90" t="s">
        <v>20</v>
      </c>
      <c r="C29" s="95" t="s">
        <v>21</v>
      </c>
      <c r="D29" s="97"/>
      <c r="E29" s="95" t="s">
        <v>22</v>
      </c>
      <c r="F29" s="96"/>
      <c r="G29" s="95" t="s">
        <v>50</v>
      </c>
      <c r="H29" s="97"/>
      <c r="I29" s="96"/>
      <c r="J29" s="98" t="s">
        <v>50</v>
      </c>
      <c r="K29" s="98"/>
      <c r="L29" s="98"/>
      <c r="M29" s="98"/>
      <c r="N29" s="98"/>
      <c r="O29" s="98"/>
      <c r="P29" s="90" t="s">
        <v>51</v>
      </c>
    </row>
    <row r="30" spans="2:16" ht="15" customHeight="1">
      <c r="B30" s="91"/>
      <c r="C30" s="93" t="s">
        <v>24</v>
      </c>
      <c r="D30" s="93" t="s">
        <v>24</v>
      </c>
      <c r="E30" s="93" t="s">
        <v>24</v>
      </c>
      <c r="F30" s="93" t="s">
        <v>24</v>
      </c>
      <c r="G30" s="90" t="s">
        <v>25</v>
      </c>
      <c r="H30" s="95" t="s">
        <v>26</v>
      </c>
      <c r="I30" s="96"/>
      <c r="J30" s="90" t="s">
        <v>27</v>
      </c>
      <c r="K30" s="90" t="s">
        <v>124</v>
      </c>
      <c r="L30" s="90" t="s">
        <v>28</v>
      </c>
      <c r="M30" s="90" t="s">
        <v>29</v>
      </c>
      <c r="N30" s="99" t="s">
        <v>30</v>
      </c>
      <c r="O30" s="90" t="s">
        <v>31</v>
      </c>
      <c r="P30" s="91"/>
    </row>
    <row r="31" spans="2:16" ht="111" customHeight="1">
      <c r="B31" s="92"/>
      <c r="C31" s="94"/>
      <c r="D31" s="94"/>
      <c r="E31" s="94"/>
      <c r="F31" s="94"/>
      <c r="G31" s="92"/>
      <c r="H31" s="13" t="s">
        <v>32</v>
      </c>
      <c r="I31" s="13" t="s">
        <v>33</v>
      </c>
      <c r="J31" s="92"/>
      <c r="K31" s="92"/>
      <c r="L31" s="92"/>
      <c r="M31" s="92"/>
      <c r="N31" s="100"/>
      <c r="O31" s="92"/>
      <c r="P31" s="92"/>
    </row>
    <row r="32" spans="2:16" ht="54.75" customHeight="1">
      <c r="B32" s="14" t="s">
        <v>118</v>
      </c>
      <c r="C32" s="15" t="s">
        <v>34</v>
      </c>
      <c r="D32" s="12" t="s">
        <v>35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f>J32</f>
        <v>0</v>
      </c>
      <c r="M32" s="17">
        <v>10</v>
      </c>
      <c r="N32" s="17">
        <v>0</v>
      </c>
      <c r="O32" s="11"/>
      <c r="P32" s="11"/>
    </row>
    <row r="33" spans="2:16" ht="42" customHeight="1">
      <c r="B33" s="18" t="s">
        <v>119</v>
      </c>
      <c r="C33" s="15" t="s">
        <v>39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0</v>
      </c>
      <c r="K33" s="17"/>
      <c r="L33" s="17">
        <v>0</v>
      </c>
      <c r="M33" s="17">
        <v>10</v>
      </c>
      <c r="N33" s="17">
        <v>0</v>
      </c>
      <c r="O33" s="11"/>
      <c r="P33" s="11"/>
    </row>
    <row r="34" spans="2:16" ht="56.25" customHeight="1">
      <c r="B34" s="18" t="s">
        <v>116</v>
      </c>
      <c r="C34" s="15" t="s">
        <v>34</v>
      </c>
      <c r="D34" s="15" t="s">
        <v>40</v>
      </c>
      <c r="E34" s="12" t="s">
        <v>36</v>
      </c>
      <c r="F34" s="12"/>
      <c r="G34" s="25" t="s">
        <v>52</v>
      </c>
      <c r="H34" s="26" t="s">
        <v>53</v>
      </c>
      <c r="I34" s="13"/>
      <c r="J34" s="17">
        <v>166</v>
      </c>
      <c r="K34" s="17"/>
      <c r="L34" s="17">
        <v>179</v>
      </c>
      <c r="M34" s="17">
        <v>10</v>
      </c>
      <c r="N34" s="17">
        <v>0</v>
      </c>
      <c r="O34" s="11"/>
      <c r="P34" s="11"/>
    </row>
    <row r="36" spans="2:4" ht="15.75">
      <c r="B36" s="6"/>
      <c r="C36" s="4" t="s">
        <v>10</v>
      </c>
      <c r="D36" s="37">
        <v>2</v>
      </c>
    </row>
    <row r="37" spans="2:14" ht="15.75">
      <c r="B37" s="8" t="s">
        <v>11</v>
      </c>
      <c r="D37" s="38" t="s">
        <v>54</v>
      </c>
      <c r="L37" s="2" t="s">
        <v>12</v>
      </c>
      <c r="N37" s="86" t="s">
        <v>55</v>
      </c>
    </row>
    <row r="38" spans="2:14" ht="15.75">
      <c r="B38" s="2" t="s">
        <v>16</v>
      </c>
      <c r="F38" s="39" t="s">
        <v>17</v>
      </c>
      <c r="L38" s="2" t="s">
        <v>15</v>
      </c>
      <c r="N38" s="6"/>
    </row>
    <row r="39" spans="2:15" ht="15.75">
      <c r="B39" s="101" t="s">
        <v>18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ht="15.75">
      <c r="B40" s="40" t="s">
        <v>19</v>
      </c>
    </row>
    <row r="41" spans="2:15" ht="63" customHeight="1">
      <c r="B41" s="90" t="s">
        <v>20</v>
      </c>
      <c r="C41" s="95" t="s">
        <v>21</v>
      </c>
      <c r="D41" s="97"/>
      <c r="E41" s="95" t="s">
        <v>22</v>
      </c>
      <c r="F41" s="96"/>
      <c r="G41" s="95" t="s">
        <v>23</v>
      </c>
      <c r="H41" s="97"/>
      <c r="I41" s="97"/>
      <c r="J41" s="97"/>
      <c r="K41" s="97"/>
      <c r="L41" s="97"/>
      <c r="M41" s="97"/>
      <c r="N41" s="97"/>
      <c r="O41" s="96"/>
    </row>
    <row r="42" spans="2:15" ht="15" customHeight="1">
      <c r="B42" s="91"/>
      <c r="C42" s="93" t="s">
        <v>24</v>
      </c>
      <c r="D42" s="93" t="s">
        <v>24</v>
      </c>
      <c r="E42" s="93" t="s">
        <v>24</v>
      </c>
      <c r="F42" s="93" t="s">
        <v>24</v>
      </c>
      <c r="G42" s="90" t="s">
        <v>25</v>
      </c>
      <c r="H42" s="95" t="s">
        <v>26</v>
      </c>
      <c r="I42" s="96"/>
      <c r="J42" s="90" t="s">
        <v>27</v>
      </c>
      <c r="K42" s="90" t="s">
        <v>124</v>
      </c>
      <c r="L42" s="90" t="s">
        <v>28</v>
      </c>
      <c r="M42" s="90" t="s">
        <v>29</v>
      </c>
      <c r="N42" s="99" t="s">
        <v>30</v>
      </c>
      <c r="O42" s="90" t="s">
        <v>31</v>
      </c>
    </row>
    <row r="43" spans="2:15" ht="31.5">
      <c r="B43" s="92"/>
      <c r="C43" s="94"/>
      <c r="D43" s="94"/>
      <c r="E43" s="94"/>
      <c r="F43" s="94"/>
      <c r="G43" s="92"/>
      <c r="H43" s="13" t="s">
        <v>32</v>
      </c>
      <c r="I43" s="13" t="s">
        <v>33</v>
      </c>
      <c r="J43" s="92"/>
      <c r="K43" s="92"/>
      <c r="L43" s="92"/>
      <c r="M43" s="92"/>
      <c r="N43" s="100"/>
      <c r="O43" s="92"/>
    </row>
    <row r="44" spans="2:15" ht="36">
      <c r="B44" s="14" t="s">
        <v>121</v>
      </c>
      <c r="C44" s="15" t="s">
        <v>34</v>
      </c>
      <c r="D44" s="12" t="s">
        <v>35</v>
      </c>
      <c r="E44" s="12" t="s">
        <v>36</v>
      </c>
      <c r="F44" s="12"/>
      <c r="G44" s="27" t="s">
        <v>56</v>
      </c>
      <c r="H44" s="28" t="s">
        <v>38</v>
      </c>
      <c r="I44" s="13"/>
      <c r="J44" s="22">
        <f>J22</f>
        <v>100</v>
      </c>
      <c r="K44" s="22"/>
      <c r="L44" s="17">
        <f>J44</f>
        <v>100</v>
      </c>
      <c r="M44" s="17">
        <v>10</v>
      </c>
      <c r="N44" s="17">
        <v>0</v>
      </c>
      <c r="O44" s="11"/>
    </row>
    <row r="45" spans="2:15" ht="31.5">
      <c r="B45" s="18" t="s">
        <v>120</v>
      </c>
      <c r="C45" s="15" t="s">
        <v>39</v>
      </c>
      <c r="D45" s="15" t="s">
        <v>40</v>
      </c>
      <c r="E45" s="12" t="s">
        <v>36</v>
      </c>
      <c r="F45" s="12"/>
      <c r="G45" s="29" t="s">
        <v>57</v>
      </c>
      <c r="H45" s="28" t="s">
        <v>38</v>
      </c>
      <c r="I45" s="13"/>
      <c r="J45" s="22">
        <f>J24</f>
        <v>100</v>
      </c>
      <c r="K45" s="22"/>
      <c r="L45" s="17">
        <f>L24</f>
        <v>97.7</v>
      </c>
      <c r="M45" s="17">
        <v>10</v>
      </c>
      <c r="N45" s="17">
        <v>0</v>
      </c>
      <c r="O45" s="11"/>
    </row>
    <row r="46" spans="2:15" ht="36">
      <c r="B46" s="14" t="s">
        <v>121</v>
      </c>
      <c r="C46" s="15" t="s">
        <v>34</v>
      </c>
      <c r="D46" s="15" t="s">
        <v>40</v>
      </c>
      <c r="E46" s="12" t="s">
        <v>36</v>
      </c>
      <c r="F46" s="12"/>
      <c r="G46" s="29" t="s">
        <v>59</v>
      </c>
      <c r="H46" s="30" t="s">
        <v>48</v>
      </c>
      <c r="I46" s="13"/>
      <c r="J46" s="22">
        <v>0</v>
      </c>
      <c r="K46" s="22"/>
      <c r="L46" s="17">
        <f>J46</f>
        <v>0</v>
      </c>
      <c r="M46" s="17">
        <v>10</v>
      </c>
      <c r="N46" s="17">
        <v>0</v>
      </c>
      <c r="O46" s="11"/>
    </row>
    <row r="48" spans="2:14" ht="15.75">
      <c r="B48" s="40" t="s">
        <v>49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2:16" ht="15.75">
      <c r="B49" s="90" t="s">
        <v>20</v>
      </c>
      <c r="C49" s="95" t="s">
        <v>21</v>
      </c>
      <c r="D49" s="97"/>
      <c r="E49" s="95" t="s">
        <v>22</v>
      </c>
      <c r="F49" s="96"/>
      <c r="G49" s="95" t="s">
        <v>50</v>
      </c>
      <c r="H49" s="97"/>
      <c r="I49" s="96"/>
      <c r="J49" s="98" t="s">
        <v>50</v>
      </c>
      <c r="K49" s="98"/>
      <c r="L49" s="98"/>
      <c r="M49" s="98"/>
      <c r="N49" s="98"/>
      <c r="O49" s="98"/>
      <c r="P49" s="90" t="s">
        <v>51</v>
      </c>
    </row>
    <row r="50" spans="2:16" ht="15.75" customHeight="1">
      <c r="B50" s="91"/>
      <c r="C50" s="93" t="s">
        <v>24</v>
      </c>
      <c r="D50" s="93" t="s">
        <v>24</v>
      </c>
      <c r="E50" s="93" t="s">
        <v>24</v>
      </c>
      <c r="F50" s="93" t="s">
        <v>24</v>
      </c>
      <c r="G50" s="90" t="s">
        <v>25</v>
      </c>
      <c r="H50" s="95" t="s">
        <v>26</v>
      </c>
      <c r="I50" s="96"/>
      <c r="J50" s="90" t="s">
        <v>27</v>
      </c>
      <c r="K50" s="90" t="s">
        <v>124</v>
      </c>
      <c r="L50" s="90" t="s">
        <v>28</v>
      </c>
      <c r="M50" s="90" t="s">
        <v>29</v>
      </c>
      <c r="N50" s="99" t="s">
        <v>30</v>
      </c>
      <c r="O50" s="90" t="s">
        <v>31</v>
      </c>
      <c r="P50" s="91"/>
    </row>
    <row r="51" spans="2:16" ht="31.5">
      <c r="B51" s="92"/>
      <c r="C51" s="94"/>
      <c r="D51" s="94"/>
      <c r="E51" s="94"/>
      <c r="F51" s="94"/>
      <c r="G51" s="92"/>
      <c r="H51" s="13" t="s">
        <v>32</v>
      </c>
      <c r="I51" s="13" t="s">
        <v>33</v>
      </c>
      <c r="J51" s="92"/>
      <c r="K51" s="92"/>
      <c r="L51" s="92"/>
      <c r="M51" s="92"/>
      <c r="N51" s="100"/>
      <c r="O51" s="92"/>
      <c r="P51" s="92"/>
    </row>
    <row r="52" spans="2:16" ht="36">
      <c r="B52" s="14" t="s">
        <v>121</v>
      </c>
      <c r="C52" s="15" t="s">
        <v>34</v>
      </c>
      <c r="D52" s="12" t="s">
        <v>35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aca="true" t="shared" si="0" ref="J52:L53">J32</f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65</v>
      </c>
    </row>
    <row r="53" spans="2:16" ht="31.5">
      <c r="B53" s="18" t="s">
        <v>120</v>
      </c>
      <c r="C53" s="15" t="s">
        <v>39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0</v>
      </c>
      <c r="K53" s="17"/>
      <c r="L53" s="17">
        <f t="shared" si="0"/>
        <v>0</v>
      </c>
      <c r="M53" s="17">
        <v>10</v>
      </c>
      <c r="N53" s="17">
        <v>0</v>
      </c>
      <c r="O53" s="11"/>
      <c r="P53" s="31">
        <v>0</v>
      </c>
    </row>
    <row r="54" spans="2:16" ht="36">
      <c r="B54" s="14" t="s">
        <v>121</v>
      </c>
      <c r="C54" s="15" t="s">
        <v>34</v>
      </c>
      <c r="D54" s="15" t="s">
        <v>40</v>
      </c>
      <c r="E54" s="12" t="s">
        <v>36</v>
      </c>
      <c r="F54" s="12"/>
      <c r="G54" s="25" t="s">
        <v>52</v>
      </c>
      <c r="H54" s="26" t="s">
        <v>53</v>
      </c>
      <c r="I54" s="13"/>
      <c r="J54" s="17">
        <v>160</v>
      </c>
      <c r="K54" s="17"/>
      <c r="L54" s="17">
        <v>175</v>
      </c>
      <c r="M54" s="17">
        <v>10</v>
      </c>
      <c r="N54" s="17">
        <v>0</v>
      </c>
      <c r="O54" s="11"/>
      <c r="P54" s="31">
        <v>65</v>
      </c>
    </row>
    <row r="56" spans="2:14" ht="15.75">
      <c r="B56" s="32" t="s">
        <v>60</v>
      </c>
      <c r="C56" s="32" t="str">
        <f>E6</f>
        <v>МБДОУ д/с " Алые паруса"</v>
      </c>
      <c r="D56" s="32"/>
      <c r="E56" s="32" t="s">
        <v>61</v>
      </c>
      <c r="F56" s="32"/>
      <c r="G56" s="32" t="s">
        <v>110</v>
      </c>
      <c r="H56" s="32"/>
      <c r="I56" s="32"/>
      <c r="J56" s="32"/>
      <c r="K56" s="32"/>
      <c r="L56" s="32"/>
      <c r="M56" s="32"/>
      <c r="N56" s="32"/>
    </row>
    <row r="57" spans="2:14" ht="15.75">
      <c r="B57" s="33">
        <f>D4</f>
        <v>43465</v>
      </c>
      <c r="C57" s="32"/>
      <c r="D57" s="32"/>
      <c r="E57" s="34" t="s">
        <v>63</v>
      </c>
      <c r="F57" s="32"/>
      <c r="G57" s="34" t="s">
        <v>64</v>
      </c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2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2:14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6"/>
      <c r="N62" s="6"/>
    </row>
    <row r="63" spans="2:12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2:14" ht="15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5"/>
      <c r="N64" s="35"/>
    </row>
    <row r="65" spans="2:14" ht="83.2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61.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6"/>
      <c r="N66" s="36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4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3"/>
      <c r="N72" s="23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2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2:14" ht="15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29.2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5"/>
      <c r="N81" s="35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4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23"/>
      <c r="N83" s="23"/>
    </row>
    <row r="84" spans="2:12" ht="15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</sheetData>
  <sheetProtection/>
  <mergeCells count="78">
    <mergeCell ref="O50:O51"/>
    <mergeCell ref="G42:G43"/>
    <mergeCell ref="O42:O43"/>
    <mergeCell ref="M42:M43"/>
    <mergeCell ref="N42:N43"/>
    <mergeCell ref="K42:K43"/>
    <mergeCell ref="G50:G51"/>
    <mergeCell ref="H50:I50"/>
    <mergeCell ref="M50:M51"/>
    <mergeCell ref="K50:K51"/>
    <mergeCell ref="N50:N51"/>
    <mergeCell ref="J50:J51"/>
    <mergeCell ref="L50:L51"/>
    <mergeCell ref="C24:C25"/>
    <mergeCell ref="D24:D25"/>
    <mergeCell ref="P49:P51"/>
    <mergeCell ref="C50:C51"/>
    <mergeCell ref="D50:D51"/>
    <mergeCell ref="E50:E51"/>
    <mergeCell ref="F50:F51"/>
    <mergeCell ref="G41:O41"/>
    <mergeCell ref="C42:C43"/>
    <mergeCell ref="D42:D43"/>
    <mergeCell ref="E42:E43"/>
    <mergeCell ref="F42:F43"/>
    <mergeCell ref="B49:B51"/>
    <mergeCell ref="C49:D49"/>
    <mergeCell ref="E49:F49"/>
    <mergeCell ref="G49:I49"/>
    <mergeCell ref="J49:O49"/>
    <mergeCell ref="J30:J31"/>
    <mergeCell ref="L30:L31"/>
    <mergeCell ref="H42:I42"/>
    <mergeCell ref="J42:J43"/>
    <mergeCell ref="L42:L43"/>
    <mergeCell ref="O30:O31"/>
    <mergeCell ref="B39:O39"/>
    <mergeCell ref="B41:B43"/>
    <mergeCell ref="C41:D41"/>
    <mergeCell ref="E41:F41"/>
    <mergeCell ref="M30:M31"/>
    <mergeCell ref="N30:N31"/>
    <mergeCell ref="K30:K31"/>
    <mergeCell ref="B29:B31"/>
    <mergeCell ref="C29:D29"/>
    <mergeCell ref="E29:F29"/>
    <mergeCell ref="G29:I29"/>
    <mergeCell ref="J29:O29"/>
    <mergeCell ref="G30:G31"/>
    <mergeCell ref="H30:I30"/>
    <mergeCell ref="P29:P31"/>
    <mergeCell ref="C30:C31"/>
    <mergeCell ref="D30:D31"/>
    <mergeCell ref="E30:E31"/>
    <mergeCell ref="F30:F31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80" zoomScaleSheetLayoutView="80" zoomScalePageLayoutView="0" workbookViewId="0" topLeftCell="B40">
      <selection activeCell="P33" sqref="P33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'свод сады'!D2</f>
        <v>Отчет о выполнения муниципального задания №</v>
      </c>
      <c r="H2" s="3">
        <v>26</v>
      </c>
    </row>
    <row r="3" ht="15.75">
      <c r="D3" s="1" t="str">
        <f>'свод сады'!D3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87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">
        <v>112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10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f>J23</f>
        <v>0</v>
      </c>
      <c r="M23" s="17">
        <v>10</v>
      </c>
      <c r="N23" s="17">
        <v>0</v>
      </c>
      <c r="O23" s="11"/>
    </row>
    <row r="24" spans="2:15" ht="45.75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18</v>
      </c>
      <c r="K33" s="17"/>
      <c r="L33" s="17">
        <v>17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2.25" customHeight="1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 customHeight="1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41.25" customHeight="1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0</v>
      </c>
    </row>
    <row r="53" spans="2:16" ht="49.5" customHeight="1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18</v>
      </c>
      <c r="K53" s="17"/>
      <c r="L53" s="17">
        <v>17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Ромашка"</v>
      </c>
      <c r="D55" s="32"/>
      <c r="E55" s="32" t="s">
        <v>61</v>
      </c>
      <c r="F55" s="32"/>
      <c r="G55" s="32" t="s">
        <v>109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80" zoomScaleSheetLayoutView="80" zoomScalePageLayoutView="0" workbookViewId="0" topLeftCell="B34">
      <selection activeCell="O54" sqref="O54:O5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'алые паруса'!D2</f>
        <v>Отчет о выполнения муниципального задания №</v>
      </c>
      <c r="H2" s="3">
        <v>8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69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67</v>
      </c>
      <c r="K23" s="17"/>
      <c r="L23" s="17">
        <v>67</v>
      </c>
      <c r="M23" s="17">
        <v>10</v>
      </c>
      <c r="N23" s="17">
        <v>0</v>
      </c>
      <c r="O23" s="11"/>
    </row>
    <row r="24" spans="2:15" ht="45.75" customHeight="1">
      <c r="B24" s="18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32</v>
      </c>
      <c r="K32" s="17"/>
      <c r="L32" s="17">
        <v>31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0</v>
      </c>
      <c r="K33" s="17"/>
      <c r="L33" s="17">
        <v>0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1.5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31.5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v>32</v>
      </c>
      <c r="K52" s="17"/>
      <c r="L52" s="17">
        <f>L32</f>
        <v>31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0</v>
      </c>
      <c r="K53" s="17"/>
      <c r="L53" s="17">
        <f t="shared" si="0"/>
        <v>0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Ивушка"</v>
      </c>
      <c r="D55" s="32"/>
      <c r="E55" s="32" t="s">
        <v>61</v>
      </c>
      <c r="F55" s="32"/>
      <c r="G55" s="32" t="s">
        <v>92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80" zoomScaleSheetLayoutView="80" zoomScalePageLayoutView="0" workbookViewId="0" topLeftCell="A40">
      <selection activeCell="O58" sqref="O58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ивушка!D2</f>
        <v>Отчет о выполнения муниципального задания №</v>
      </c>
      <c r="H2" s="3">
        <v>7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68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43.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67.5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65</v>
      </c>
      <c r="K23" s="17"/>
      <c r="L23" s="17">
        <v>65</v>
      </c>
      <c r="M23" s="17">
        <v>10</v>
      </c>
      <c r="N23" s="17">
        <v>0</v>
      </c>
      <c r="O23" s="11"/>
    </row>
    <row r="24" spans="2:15" ht="45.75" customHeight="1">
      <c r="B24" s="18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21</v>
      </c>
      <c r="K31" s="17"/>
      <c r="L31" s="17">
        <v>19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145</v>
      </c>
      <c r="K33" s="17"/>
      <c r="L33" s="17">
        <v>135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1.5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 customHeight="1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>J31</f>
        <v>21</v>
      </c>
      <c r="K51" s="17"/>
      <c r="L51" s="17">
        <v>18</v>
      </c>
      <c r="M51" s="17">
        <v>10</v>
      </c>
      <c r="N51" s="17">
        <v>0</v>
      </c>
      <c r="O51" s="11"/>
      <c r="P51" s="31">
        <v>65</v>
      </c>
    </row>
    <row r="52" spans="2:16" ht="31.5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0</v>
      </c>
      <c r="K52" s="17"/>
      <c r="L52" s="17">
        <f>L32</f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v>135</v>
      </c>
      <c r="K53" s="17"/>
      <c r="L53" s="17">
        <v>131</v>
      </c>
      <c r="M53" s="17">
        <f>M33</f>
        <v>10</v>
      </c>
      <c r="N53" s="17">
        <f>N33</f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Радость"</v>
      </c>
      <c r="D55" s="32"/>
      <c r="E55" s="32" t="s">
        <v>61</v>
      </c>
      <c r="F55" s="32"/>
      <c r="G55" s="32" t="s">
        <v>91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80" zoomScaleSheetLayoutView="80" zoomScalePageLayoutView="0" workbookViewId="0" topLeftCell="A37">
      <selection activeCell="O57" sqref="O57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радость!D2</f>
        <v>Отчет о выполнения муниципального задания №</v>
      </c>
      <c r="H2" s="3">
        <v>5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67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46.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57</v>
      </c>
      <c r="K23" s="17"/>
      <c r="L23" s="17">
        <v>57</v>
      </c>
      <c r="M23" s="17">
        <v>10</v>
      </c>
      <c r="N23" s="17">
        <v>0</v>
      </c>
      <c r="O23" s="11"/>
    </row>
    <row r="24" spans="2:15" ht="45.75" customHeight="1">
      <c r="B24" s="18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88</v>
      </c>
      <c r="K33" s="17"/>
      <c r="L33" s="17">
        <v>81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1.5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v>100</v>
      </c>
      <c r="K44" s="22"/>
      <c r="L44" s="17">
        <f>J44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31.5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/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88</v>
      </c>
      <c r="K53" s="17"/>
      <c r="L53" s="17">
        <v>81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Светлячок"</v>
      </c>
      <c r="D55" s="32"/>
      <c r="E55" s="32" t="s">
        <v>61</v>
      </c>
      <c r="F55" s="32"/>
      <c r="G55" s="32" t="s">
        <v>90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80" zoomScaleSheetLayoutView="80" zoomScalePageLayoutView="0" workbookViewId="0" topLeftCell="A24">
      <selection activeCell="P53" sqref="P53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светлячок!D2</f>
        <v>Отчет о выполнения муниципального задания №</v>
      </c>
      <c r="H2" s="3">
        <v>4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66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42</v>
      </c>
      <c r="K23" s="17"/>
      <c r="L23" s="17">
        <v>64</v>
      </c>
      <c r="M23" s="17">
        <v>10</v>
      </c>
      <c r="N23" s="17">
        <v>0</v>
      </c>
      <c r="O23" s="11"/>
    </row>
    <row r="24" spans="2:15" ht="45.75" customHeight="1">
      <c r="B24" s="18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97</v>
      </c>
      <c r="K33" s="17"/>
      <c r="L33" s="17">
        <v>99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1.5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v>100</v>
      </c>
      <c r="K44" s="22"/>
      <c r="L44" s="17">
        <f>J44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 customHeight="1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31.5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/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97</v>
      </c>
      <c r="K53" s="17"/>
      <c r="L53" s="17">
        <f>L33</f>
        <v>99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Золотая рыбка"</v>
      </c>
      <c r="D55" s="32"/>
      <c r="E55" s="32" t="s">
        <v>61</v>
      </c>
      <c r="F55" s="32"/>
      <c r="G55" s="32" t="s">
        <v>89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80" zoomScaleSheetLayoutView="80" zoomScalePageLayoutView="0" workbookViewId="0" topLeftCell="A40">
      <selection activeCell="K35" sqref="K3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'золотая рыбка'!D2</f>
        <v>Отчет о выполнения муниципального задания №</v>
      </c>
      <c r="H2" s="3">
        <v>3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65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47.2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71</v>
      </c>
      <c r="K23" s="17"/>
      <c r="L23" s="17">
        <v>71</v>
      </c>
      <c r="M23" s="17">
        <v>10</v>
      </c>
      <c r="N23" s="17">
        <v>0</v>
      </c>
      <c r="O23" s="11"/>
    </row>
    <row r="24" spans="2:15" ht="38.25" customHeight="1">
      <c r="B24" s="18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24</v>
      </c>
      <c r="K31" s="17"/>
      <c r="L31" s="17">
        <v>22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56</v>
      </c>
      <c r="K33" s="17"/>
      <c r="L33" s="17">
        <v>57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85" t="s">
        <v>123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1.5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v>100</v>
      </c>
      <c r="K44" s="22"/>
      <c r="L44" s="17">
        <f>J44</f>
        <v>100</v>
      </c>
      <c r="M44" s="17">
        <v>10</v>
      </c>
      <c r="N44" s="17">
        <v>0</v>
      </c>
      <c r="O44" s="11"/>
    </row>
    <row r="45" spans="2:15" ht="36">
      <c r="B45" s="85" t="s">
        <v>123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>J31</f>
        <v>24</v>
      </c>
      <c r="K51" s="17"/>
      <c r="L51" s="17">
        <f>L31</f>
        <v>22</v>
      </c>
      <c r="M51" s="17">
        <v>10</v>
      </c>
      <c r="N51" s="17">
        <v>0</v>
      </c>
      <c r="O51" s="11"/>
      <c r="P51" s="31">
        <v>65</v>
      </c>
    </row>
    <row r="52" spans="2:16" ht="31.5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0</v>
      </c>
      <c r="K52" s="17"/>
      <c r="L52" s="17">
        <f>L32</f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85" t="s">
        <v>123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>J33</f>
        <v>56</v>
      </c>
      <c r="K53" s="17"/>
      <c r="L53" s="17">
        <f>L33</f>
        <v>57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Теремок"</v>
      </c>
      <c r="D55" s="32"/>
      <c r="E55" s="32" t="s">
        <v>61</v>
      </c>
      <c r="F55" s="32"/>
      <c r="G55" s="32" t="s">
        <v>88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70" zoomScaleSheetLayoutView="70" zoomScalePageLayoutView="0" workbookViewId="0" topLeftCell="A37">
      <selection activeCell="B38" sqref="B38:O38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теремок!D2</f>
        <v>Отчет о выполнения муниципального задания №</v>
      </c>
      <c r="H2" s="3">
        <v>6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2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8.75" customHeight="1">
      <c r="C10" s="1" t="s">
        <v>8</v>
      </c>
    </row>
    <row r="11" ht="21" customHeight="1"/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101.2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60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51</v>
      </c>
      <c r="K23" s="17"/>
      <c r="L23" s="17">
        <f>J23</f>
        <v>51</v>
      </c>
      <c r="M23" s="17">
        <v>10</v>
      </c>
      <c r="N23" s="17">
        <v>0</v>
      </c>
      <c r="O23" s="11"/>
    </row>
    <row r="24" spans="2:15" ht="45.75" customHeight="1">
      <c r="B24" s="18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16</v>
      </c>
      <c r="K32" s="17"/>
      <c r="L32" s="17">
        <v>15</v>
      </c>
      <c r="M32" s="17">
        <v>10</v>
      </c>
      <c r="N32" s="17"/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131</v>
      </c>
      <c r="K33" s="17"/>
      <c r="L33" s="17">
        <v>125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1.5">
      <c r="B44" s="85" t="s">
        <v>122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v>10</v>
      </c>
      <c r="N44" s="17">
        <v>0</v>
      </c>
      <c r="O44" s="11"/>
    </row>
    <row r="45" spans="2:15" ht="36">
      <c r="B45" s="18" t="s">
        <v>120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 customHeight="1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>J31</f>
        <v>0</v>
      </c>
      <c r="K51" s="17"/>
      <c r="L51" s="17">
        <f>L31</f>
        <v>0</v>
      </c>
      <c r="M51" s="17">
        <v>10</v>
      </c>
      <c r="N51" s="17">
        <v>0</v>
      </c>
      <c r="O51" s="11"/>
      <c r="P51" s="31">
        <v>65</v>
      </c>
    </row>
    <row r="52" spans="2:16" ht="31.5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v>16</v>
      </c>
      <c r="K52" s="17"/>
      <c r="L52" s="17">
        <v>15</v>
      </c>
      <c r="M52" s="17">
        <v>10</v>
      </c>
      <c r="N52" s="17">
        <f>N32</f>
        <v>0</v>
      </c>
      <c r="O52" s="11"/>
      <c r="P52" s="31">
        <v>0</v>
      </c>
    </row>
    <row r="53" spans="2:16" ht="36">
      <c r="B53" s="18" t="s">
        <v>120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v>131</v>
      </c>
      <c r="K53" s="17"/>
      <c r="L53" s="17">
        <v>126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Сказка"</v>
      </c>
      <c r="D55" s="32"/>
      <c r="E55" s="32" t="s">
        <v>61</v>
      </c>
      <c r="F55" s="32"/>
      <c r="G55" s="32" t="s">
        <v>62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K20:K21"/>
    <mergeCell ref="K29:K30"/>
    <mergeCell ref="K41:K42"/>
    <mergeCell ref="K49:K50"/>
    <mergeCell ref="G20:G21"/>
    <mergeCell ref="B6:D6"/>
    <mergeCell ref="E6:I6"/>
    <mergeCell ref="B7:F7"/>
    <mergeCell ref="G7:I7"/>
    <mergeCell ref="B8:E8"/>
    <mergeCell ref="F8:J8"/>
    <mergeCell ref="O20:O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J29:J30"/>
    <mergeCell ref="L29:L30"/>
    <mergeCell ref="M29:M30"/>
    <mergeCell ref="N29:N30"/>
    <mergeCell ref="B28:B30"/>
    <mergeCell ref="C28:D28"/>
    <mergeCell ref="E28:F28"/>
    <mergeCell ref="G28:I28"/>
    <mergeCell ref="J28:O28"/>
    <mergeCell ref="C41:C42"/>
    <mergeCell ref="D41:D42"/>
    <mergeCell ref="E41:E42"/>
    <mergeCell ref="F41:F42"/>
    <mergeCell ref="G29:G30"/>
    <mergeCell ref="H29:I29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O41:O42"/>
    <mergeCell ref="B48:B50"/>
    <mergeCell ref="C48:D48"/>
    <mergeCell ref="E48:F48"/>
    <mergeCell ref="G48:I48"/>
    <mergeCell ref="J48:O48"/>
    <mergeCell ref="N49:N50"/>
    <mergeCell ref="O49:O50"/>
    <mergeCell ref="G41:G42"/>
    <mergeCell ref="H41:I41"/>
    <mergeCell ref="P48:P50"/>
    <mergeCell ref="C49:C50"/>
    <mergeCell ref="D49:D50"/>
    <mergeCell ref="E49:E50"/>
    <mergeCell ref="F49:F50"/>
    <mergeCell ref="G49:G50"/>
    <mergeCell ref="H49:I49"/>
    <mergeCell ref="J49:J50"/>
    <mergeCell ref="L49:L50"/>
    <mergeCell ref="M49:M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80" zoomScaleSheetLayoutView="80" zoomScalePageLayoutView="0" workbookViewId="0" topLeftCell="A28">
      <selection activeCell="O55" sqref="O5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ромашка!D2</f>
        <v>Отчет о выполнения муниципального задания №</v>
      </c>
      <c r="H2" s="3">
        <v>25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86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10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41.2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29</v>
      </c>
      <c r="K23" s="17"/>
      <c r="L23" s="17">
        <v>29</v>
      </c>
      <c r="M23" s="17">
        <v>10</v>
      </c>
      <c r="N23" s="17">
        <v>0</v>
      </c>
      <c r="O23" s="11"/>
    </row>
    <row r="24" spans="2:15" ht="37.5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7.2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36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v>17</v>
      </c>
      <c r="M31" s="17">
        <v>10</v>
      </c>
      <c r="N31" s="17">
        <v>0</v>
      </c>
      <c r="O31" s="11"/>
      <c r="P31" s="11"/>
    </row>
    <row r="32" spans="2:16" ht="35.25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48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64</v>
      </c>
      <c r="K33" s="17"/>
      <c r="L33" s="17">
        <v>63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v>10</v>
      </c>
      <c r="N43" s="17">
        <v>0</v>
      </c>
      <c r="O43" s="11"/>
    </row>
    <row r="44" spans="2:15" ht="34.5" customHeight="1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v>17</v>
      </c>
      <c r="M51" s="17">
        <v>10</v>
      </c>
      <c r="N51" s="17">
        <v>0</v>
      </c>
      <c r="O51" s="11"/>
      <c r="P51" s="31">
        <v>65</v>
      </c>
    </row>
    <row r="52" spans="2:16" ht="31.5" customHeight="1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0</v>
      </c>
    </row>
    <row r="53" spans="2:16" ht="42" customHeight="1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64</v>
      </c>
      <c r="K53" s="17"/>
      <c r="L53" s="17">
        <v>63</v>
      </c>
      <c r="M53" s="17">
        <v>10</v>
      </c>
      <c r="N53" s="17">
        <v>0</v>
      </c>
      <c r="O53" s="11"/>
      <c r="P53" s="31">
        <v>65</v>
      </c>
    </row>
    <row r="55" spans="2:14" ht="15.75" customHeight="1">
      <c r="B55" s="32" t="s">
        <v>60</v>
      </c>
      <c r="C55" s="32" t="str">
        <f>E6</f>
        <v>МБДОУ д/с " Росинка"</v>
      </c>
      <c r="D55" s="32"/>
      <c r="E55" s="32" t="s">
        <v>61</v>
      </c>
      <c r="F55" s="32"/>
      <c r="G55" s="32" t="s">
        <v>108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70" zoomScaleSheetLayoutView="70" zoomScalePageLayoutView="0" workbookViewId="0" topLeftCell="A34">
      <selection activeCell="P38" sqref="P38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росинка!D2</f>
        <v>Отчет о выполнения муниципального задания №</v>
      </c>
      <c r="H2" s="3">
        <v>24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85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v>10</v>
      </c>
      <c r="N23" s="17">
        <v>0</v>
      </c>
      <c r="O23" s="11"/>
    </row>
    <row r="24" spans="2:15" ht="45.75" customHeight="1">
      <c r="B24" s="18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22</v>
      </c>
      <c r="K33" s="17"/>
      <c r="L33" s="17">
        <v>21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3.75" customHeight="1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 customHeight="1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36.75" customHeight="1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22</v>
      </c>
      <c r="K53" s="17"/>
      <c r="L53" s="17">
        <f t="shared" si="0"/>
        <v>21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Ветерок"</v>
      </c>
      <c r="D55" s="32"/>
      <c r="E55" s="32" t="s">
        <v>61</v>
      </c>
      <c r="F55" s="32"/>
      <c r="G55" s="32" t="s">
        <v>107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70" zoomScaleSheetLayoutView="70" zoomScalePageLayoutView="0" workbookViewId="0" topLeftCell="A40">
      <selection activeCell="L57" sqref="L57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ветерок!D2</f>
        <v>Отчет о выполнения муниципального задания №</v>
      </c>
      <c r="H2" s="3">
        <v>23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43344</v>
      </c>
    </row>
    <row r="6" spans="2:9" ht="42.75" customHeight="1">
      <c r="B6" s="102" t="s">
        <v>1</v>
      </c>
      <c r="C6" s="102"/>
      <c r="D6" s="102"/>
      <c r="E6" s="102" t="s">
        <v>84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v>10</v>
      </c>
      <c r="N23" s="17">
        <v>0</v>
      </c>
      <c r="O23" s="11"/>
    </row>
    <row r="24" spans="2:15" ht="45.75" customHeight="1">
      <c r="B24" s="18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20</v>
      </c>
      <c r="K33" s="17"/>
      <c r="L33" s="17">
        <v>21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4.5" customHeight="1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34.5" customHeight="1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20</v>
      </c>
      <c r="K53" s="17"/>
      <c r="L53" s="17">
        <f t="shared" si="0"/>
        <v>21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"Улыбка"</v>
      </c>
      <c r="D55" s="32"/>
      <c r="E55" s="32" t="s">
        <v>61</v>
      </c>
      <c r="F55" s="32"/>
      <c r="G55" s="32" t="s">
        <v>106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43344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70" zoomScaleSheetLayoutView="70" zoomScalePageLayoutView="0" workbookViewId="0" topLeftCell="A34">
      <selection activeCell="O55" sqref="O5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улыбка!D2</f>
        <v>Отчет о выполнения муниципального задания №</v>
      </c>
      <c r="H2" s="3">
        <v>22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83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10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33</v>
      </c>
      <c r="K23" s="17"/>
      <c r="L23" s="17">
        <v>33</v>
      </c>
      <c r="M23" s="17">
        <v>10</v>
      </c>
      <c r="N23" s="17">
        <v>0</v>
      </c>
      <c r="O23" s="11"/>
    </row>
    <row r="24" spans="2:15" ht="45.75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20</v>
      </c>
      <c r="K33" s="17"/>
      <c r="L33" s="17">
        <v>20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46.5" customHeight="1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36" customHeight="1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20</v>
      </c>
      <c r="K53" s="17"/>
      <c r="L53" s="17">
        <f t="shared" si="0"/>
        <v>20</v>
      </c>
      <c r="M53" s="17">
        <v>10</v>
      </c>
      <c r="N53" s="17">
        <f>N33</f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Ласточка"</v>
      </c>
      <c r="D55" s="32"/>
      <c r="E55" s="32" t="s">
        <v>61</v>
      </c>
      <c r="F55" s="32"/>
      <c r="G55" s="32" t="s">
        <v>105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70" zoomScaleSheetLayoutView="70" zoomScalePageLayoutView="0" workbookViewId="0" topLeftCell="A34">
      <selection activeCell="O58" sqref="O58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ласточка!D2</f>
        <v>Отчет о выполнения муниципального задания №</v>
      </c>
      <c r="H2" s="3">
        <v>21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82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10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v>10</v>
      </c>
      <c r="N23" s="17">
        <v>0</v>
      </c>
      <c r="O23" s="11"/>
    </row>
    <row r="24" spans="2:15" ht="45.75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22</v>
      </c>
      <c r="K33" s="17"/>
      <c r="L33" s="17">
        <v>24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v>10</v>
      </c>
      <c r="N43" s="17">
        <v>0</v>
      </c>
      <c r="O43" s="11"/>
    </row>
    <row r="44" spans="2:15" ht="36" customHeight="1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36.75" customHeight="1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22</v>
      </c>
      <c r="K53" s="17"/>
      <c r="L53" s="17">
        <f t="shared" si="0"/>
        <v>24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Одуванчик"</v>
      </c>
      <c r="D55" s="32"/>
      <c r="E55" s="32" t="s">
        <v>61</v>
      </c>
      <c r="F55" s="32"/>
      <c r="G55" s="32" t="s">
        <v>104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70" zoomScaleSheetLayoutView="70" zoomScalePageLayoutView="0" workbookViewId="0" topLeftCell="B25">
      <selection activeCell="P56" sqref="P5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одуванчик!D2</f>
        <v>Отчет о выполнения муниципального задания №</v>
      </c>
      <c r="H2" s="3">
        <v>20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81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54.7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46.5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v>10</v>
      </c>
      <c r="N23" s="17">
        <v>0</v>
      </c>
      <c r="O23" s="11"/>
    </row>
    <row r="24" spans="2:15" ht="55.5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90" t="s">
        <v>124</v>
      </c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2"/>
      <c r="L30" s="92"/>
      <c r="M30" s="92"/>
      <c r="N30" s="100"/>
      <c r="O30" s="92"/>
      <c r="P30" s="92"/>
    </row>
    <row r="31" spans="2:16" ht="54.7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/>
      <c r="L31" s="17">
        <f>J31</f>
        <v>0</v>
      </c>
      <c r="M31" s="17">
        <v>10</v>
      </c>
      <c r="N31" s="17">
        <v>0</v>
      </c>
      <c r="O31" s="11"/>
      <c r="P31" s="11"/>
    </row>
    <row r="32" spans="2:16" ht="42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56.25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18</v>
      </c>
      <c r="K33" s="17"/>
      <c r="L33" s="17">
        <v>18</v>
      </c>
      <c r="M33" s="17">
        <v>10</v>
      </c>
      <c r="N33" s="17">
        <v>5.4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v>10</v>
      </c>
      <c r="N43" s="17">
        <v>0</v>
      </c>
      <c r="O43" s="11"/>
    </row>
    <row r="44" spans="2:15" ht="41.25" customHeight="1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17">
        <v>10</v>
      </c>
      <c r="N51" s="17">
        <v>0</v>
      </c>
      <c r="O51" s="11"/>
      <c r="P51" s="31">
        <v>65</v>
      </c>
    </row>
    <row r="52" spans="2:16" ht="36" customHeight="1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18</v>
      </c>
      <c r="K53" s="17"/>
      <c r="L53" s="17">
        <f t="shared" si="0"/>
        <v>18</v>
      </c>
      <c r="M53" s="17">
        <f>M33</f>
        <v>10</v>
      </c>
      <c r="N53" s="17">
        <f>N33</f>
        <v>5.4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Алёнушка"</v>
      </c>
      <c r="D55" s="32"/>
      <c r="E55" s="32" t="s">
        <v>61</v>
      </c>
      <c r="F55" s="32"/>
      <c r="G55" s="32" t="s">
        <v>103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83"/>
  <sheetViews>
    <sheetView view="pageBreakPreview" zoomScale="80" zoomScaleSheetLayoutView="80" zoomScalePageLayoutView="0" workbookViewId="0" topLeftCell="B37">
      <selection activeCell="P55" sqref="P5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аленушка!D2</f>
        <v>Отчет о выполнения муниципального задания №</v>
      </c>
      <c r="H2" s="3">
        <v>19</v>
      </c>
    </row>
    <row r="3" ht="15.75">
      <c r="D3" s="1" t="str">
        <f>ромашка!D3</f>
        <v>на 2018 год </v>
      </c>
    </row>
    <row r="4" spans="3:4" ht="15.75">
      <c r="C4" s="4" t="s">
        <v>0</v>
      </c>
      <c r="D4" s="5">
        <v>43465</v>
      </c>
    </row>
    <row r="6" spans="2:9" ht="42.75" customHeight="1">
      <c r="B6" s="102" t="s">
        <v>1</v>
      </c>
      <c r="C6" s="102"/>
      <c r="D6" s="102"/>
      <c r="E6" s="102" t="s">
        <v>80</v>
      </c>
      <c r="F6" s="102"/>
      <c r="G6" s="102"/>
      <c r="H6" s="102"/>
      <c r="I6" s="102"/>
    </row>
    <row r="7" spans="2:9" ht="38.25" customHeight="1">
      <c r="B7" s="103" t="s">
        <v>3</v>
      </c>
      <c r="C7" s="103"/>
      <c r="D7" s="103"/>
      <c r="E7" s="103"/>
      <c r="F7" s="103"/>
      <c r="G7" s="104" t="s">
        <v>4</v>
      </c>
      <c r="H7" s="104"/>
      <c r="I7" s="104"/>
    </row>
    <row r="8" spans="2:11" ht="24" customHeight="1">
      <c r="B8" s="102" t="s">
        <v>5</v>
      </c>
      <c r="C8" s="102"/>
      <c r="D8" s="102"/>
      <c r="E8" s="102"/>
      <c r="F8" s="105" t="s">
        <v>6</v>
      </c>
      <c r="G8" s="105"/>
      <c r="H8" s="105"/>
      <c r="I8" s="105"/>
      <c r="J8" s="105"/>
      <c r="K8" s="88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5" ht="15.75">
      <c r="B14" s="8" t="s">
        <v>11</v>
      </c>
      <c r="M14" s="2" t="s">
        <v>12</v>
      </c>
      <c r="N14" s="9"/>
      <c r="O14" s="26" t="s">
        <v>117</v>
      </c>
    </row>
    <row r="15" spans="2:15" ht="15.75">
      <c r="B15" s="44" t="s">
        <v>14</v>
      </c>
      <c r="M15" s="2" t="s">
        <v>15</v>
      </c>
      <c r="N15" s="9"/>
      <c r="O15" s="6"/>
    </row>
    <row r="16" spans="2:6" ht="15.75">
      <c r="B16" s="2" t="s">
        <v>16</v>
      </c>
      <c r="F16" s="42" t="s">
        <v>17</v>
      </c>
    </row>
    <row r="17" spans="2:15" ht="15.75">
      <c r="B17" s="101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ht="15.75">
      <c r="B18" s="41" t="s">
        <v>19</v>
      </c>
    </row>
    <row r="19" spans="2:15" ht="70.5" customHeight="1">
      <c r="B19" s="90" t="s">
        <v>20</v>
      </c>
      <c r="C19" s="95" t="s">
        <v>21</v>
      </c>
      <c r="D19" s="97"/>
      <c r="E19" s="95" t="s">
        <v>22</v>
      </c>
      <c r="F19" s="96"/>
      <c r="G19" s="95" t="s">
        <v>23</v>
      </c>
      <c r="H19" s="97"/>
      <c r="I19" s="97"/>
      <c r="J19" s="97"/>
      <c r="K19" s="97"/>
      <c r="L19" s="97"/>
      <c r="M19" s="97"/>
      <c r="N19" s="97"/>
      <c r="O19" s="96"/>
    </row>
    <row r="20" spans="2:15" ht="63.75" customHeight="1">
      <c r="B20" s="91"/>
      <c r="C20" s="93" t="s">
        <v>24</v>
      </c>
      <c r="D20" s="93" t="s">
        <v>24</v>
      </c>
      <c r="E20" s="93" t="s">
        <v>24</v>
      </c>
      <c r="F20" s="93" t="s">
        <v>24</v>
      </c>
      <c r="G20" s="90" t="s">
        <v>25</v>
      </c>
      <c r="H20" s="95" t="s">
        <v>26</v>
      </c>
      <c r="I20" s="96"/>
      <c r="J20" s="90" t="s">
        <v>27</v>
      </c>
      <c r="K20" s="90" t="s">
        <v>124</v>
      </c>
      <c r="L20" s="90" t="s">
        <v>28</v>
      </c>
      <c r="M20" s="90" t="s">
        <v>29</v>
      </c>
      <c r="N20" s="99" t="s">
        <v>30</v>
      </c>
      <c r="O20" s="90" t="s">
        <v>31</v>
      </c>
    </row>
    <row r="21" spans="2:15" ht="51" customHeight="1">
      <c r="B21" s="92"/>
      <c r="C21" s="94"/>
      <c r="D21" s="94"/>
      <c r="E21" s="94"/>
      <c r="F21" s="94"/>
      <c r="G21" s="92"/>
      <c r="H21" s="13" t="s">
        <v>32</v>
      </c>
      <c r="I21" s="13" t="s">
        <v>33</v>
      </c>
      <c r="J21" s="92"/>
      <c r="K21" s="92"/>
      <c r="L21" s="92"/>
      <c r="M21" s="92"/>
      <c r="N21" s="100"/>
      <c r="O21" s="92"/>
    </row>
    <row r="22" spans="2:15" ht="43.5" customHeight="1">
      <c r="B22" s="14" t="s">
        <v>118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119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v>10</v>
      </c>
      <c r="N23" s="17">
        <v>0</v>
      </c>
      <c r="O23" s="11"/>
    </row>
    <row r="24" spans="2:15" ht="39" customHeight="1">
      <c r="B24" s="19" t="s">
        <v>116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v>10</v>
      </c>
      <c r="N24" s="17">
        <v>0</v>
      </c>
      <c r="O24" s="11"/>
    </row>
    <row r="25" spans="2:15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22"/>
      <c r="L25" s="17">
        <f>J25</f>
        <v>0</v>
      </c>
      <c r="M25" s="17">
        <v>0</v>
      </c>
      <c r="N25" s="17">
        <f>J25-L25-M25</f>
        <v>0</v>
      </c>
      <c r="O25" s="3"/>
    </row>
    <row r="26" spans="2:15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0" t="s">
        <v>20</v>
      </c>
      <c r="C28" s="95" t="s">
        <v>21</v>
      </c>
      <c r="D28" s="97"/>
      <c r="E28" s="95" t="s">
        <v>22</v>
      </c>
      <c r="F28" s="96"/>
      <c r="G28" s="95" t="s">
        <v>50</v>
      </c>
      <c r="H28" s="97"/>
      <c r="I28" s="96"/>
      <c r="J28" s="98" t="s">
        <v>50</v>
      </c>
      <c r="K28" s="98"/>
      <c r="L28" s="98"/>
      <c r="M28" s="98"/>
      <c r="N28" s="98"/>
      <c r="O28" s="98"/>
      <c r="P28" s="90" t="s">
        <v>51</v>
      </c>
    </row>
    <row r="29" spans="2:16" ht="15" customHeight="1">
      <c r="B29" s="91"/>
      <c r="C29" s="93" t="s">
        <v>24</v>
      </c>
      <c r="D29" s="93" t="s">
        <v>24</v>
      </c>
      <c r="E29" s="93" t="s">
        <v>24</v>
      </c>
      <c r="F29" s="93" t="s">
        <v>24</v>
      </c>
      <c r="G29" s="90" t="s">
        <v>25</v>
      </c>
      <c r="H29" s="95" t="s">
        <v>26</v>
      </c>
      <c r="I29" s="96"/>
      <c r="J29" s="90" t="s">
        <v>27</v>
      </c>
      <c r="K29" s="87"/>
      <c r="L29" s="90" t="s">
        <v>28</v>
      </c>
      <c r="M29" s="90" t="s">
        <v>29</v>
      </c>
      <c r="N29" s="99" t="s">
        <v>30</v>
      </c>
      <c r="O29" s="90" t="s">
        <v>31</v>
      </c>
      <c r="P29" s="91"/>
    </row>
    <row r="30" spans="2:16" ht="111" customHeight="1">
      <c r="B30" s="92"/>
      <c r="C30" s="94"/>
      <c r="D30" s="94"/>
      <c r="E30" s="94"/>
      <c r="F30" s="94"/>
      <c r="G30" s="92"/>
      <c r="H30" s="13" t="s">
        <v>32</v>
      </c>
      <c r="I30" s="13" t="s">
        <v>33</v>
      </c>
      <c r="J30" s="92"/>
      <c r="K30" s="90"/>
      <c r="L30" s="92"/>
      <c r="M30" s="92"/>
      <c r="N30" s="100"/>
      <c r="O30" s="92"/>
      <c r="P30" s="92"/>
    </row>
    <row r="31" spans="2:16" ht="45" customHeight="1">
      <c r="B31" s="14" t="s">
        <v>118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21</v>
      </c>
      <c r="K31" s="92"/>
      <c r="L31" s="17">
        <v>19</v>
      </c>
      <c r="M31" s="17">
        <v>10</v>
      </c>
      <c r="N31" s="17">
        <v>0</v>
      </c>
      <c r="O31" s="11"/>
      <c r="P31" s="11"/>
    </row>
    <row r="32" spans="2:16" ht="34.5" customHeight="1">
      <c r="B32" s="18" t="s">
        <v>119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/>
      <c r="L32" s="17">
        <v>0</v>
      </c>
      <c r="M32" s="17">
        <v>10</v>
      </c>
      <c r="N32" s="17">
        <v>0</v>
      </c>
      <c r="O32" s="11"/>
      <c r="P32" s="11"/>
    </row>
    <row r="33" spans="2:16" ht="48" customHeight="1">
      <c r="B33" s="18" t="s">
        <v>116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14</v>
      </c>
      <c r="K33" s="17"/>
      <c r="L33" s="17">
        <v>15</v>
      </c>
      <c r="M33" s="17">
        <v>10</v>
      </c>
      <c r="N33" s="17">
        <v>0</v>
      </c>
      <c r="O33" s="11"/>
      <c r="P33" s="11"/>
    </row>
    <row r="35" spans="2:4" ht="15.75">
      <c r="B35" s="6"/>
      <c r="C35" s="4" t="s">
        <v>10</v>
      </c>
      <c r="D35" s="37">
        <v>2</v>
      </c>
    </row>
    <row r="36" spans="2:14" ht="15.75">
      <c r="B36" s="8" t="s">
        <v>11</v>
      </c>
      <c r="D36" s="38" t="s">
        <v>54</v>
      </c>
      <c r="L36" s="2" t="s">
        <v>12</v>
      </c>
      <c r="N36" s="86" t="s">
        <v>55</v>
      </c>
    </row>
    <row r="37" spans="2:14" ht="15.75">
      <c r="B37" s="2" t="s">
        <v>16</v>
      </c>
      <c r="F37" s="39" t="s">
        <v>17</v>
      </c>
      <c r="L37" s="2" t="s">
        <v>15</v>
      </c>
      <c r="N37" s="6"/>
    </row>
    <row r="38" spans="2:15" ht="15.75">
      <c r="B38" s="101" t="s">
        <v>18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ht="15.75">
      <c r="B39" s="40" t="s">
        <v>19</v>
      </c>
    </row>
    <row r="40" spans="2:15" ht="63" customHeight="1">
      <c r="B40" s="90" t="s">
        <v>20</v>
      </c>
      <c r="C40" s="95" t="s">
        <v>21</v>
      </c>
      <c r="D40" s="97"/>
      <c r="E40" s="95" t="s">
        <v>22</v>
      </c>
      <c r="F40" s="96"/>
      <c r="G40" s="95" t="s">
        <v>23</v>
      </c>
      <c r="H40" s="97"/>
      <c r="I40" s="97"/>
      <c r="J40" s="97"/>
      <c r="K40" s="97"/>
      <c r="L40" s="97"/>
      <c r="M40" s="97"/>
      <c r="N40" s="97"/>
      <c r="O40" s="96"/>
    </row>
    <row r="41" spans="2:15" ht="15" customHeight="1">
      <c r="B41" s="91"/>
      <c r="C41" s="93" t="s">
        <v>24</v>
      </c>
      <c r="D41" s="93" t="s">
        <v>24</v>
      </c>
      <c r="E41" s="93" t="s">
        <v>24</v>
      </c>
      <c r="F41" s="93" t="s">
        <v>24</v>
      </c>
      <c r="G41" s="90" t="s">
        <v>25</v>
      </c>
      <c r="H41" s="95" t="s">
        <v>26</v>
      </c>
      <c r="I41" s="96"/>
      <c r="J41" s="90" t="s">
        <v>27</v>
      </c>
      <c r="K41" s="90" t="s">
        <v>124</v>
      </c>
      <c r="L41" s="90" t="s">
        <v>28</v>
      </c>
      <c r="M41" s="90" t="s">
        <v>29</v>
      </c>
      <c r="N41" s="99" t="s">
        <v>30</v>
      </c>
      <c r="O41" s="90" t="s">
        <v>31</v>
      </c>
    </row>
    <row r="42" spans="2:15" ht="31.5">
      <c r="B42" s="92"/>
      <c r="C42" s="94"/>
      <c r="D42" s="94"/>
      <c r="E42" s="94"/>
      <c r="F42" s="94"/>
      <c r="G42" s="92"/>
      <c r="H42" s="13" t="s">
        <v>32</v>
      </c>
      <c r="I42" s="13" t="s">
        <v>33</v>
      </c>
      <c r="J42" s="92"/>
      <c r="K42" s="92"/>
      <c r="L42" s="92"/>
      <c r="M42" s="92"/>
      <c r="N42" s="100"/>
      <c r="O42" s="92"/>
    </row>
    <row r="43" spans="2:15" ht="36">
      <c r="B43" s="14" t="s">
        <v>121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v>10</v>
      </c>
      <c r="N43" s="17">
        <v>0</v>
      </c>
      <c r="O43" s="11"/>
    </row>
    <row r="44" spans="2:15" ht="31.5">
      <c r="B44" s="18" t="s">
        <v>120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v>10</v>
      </c>
      <c r="N44" s="17">
        <v>0</v>
      </c>
      <c r="O44" s="11"/>
    </row>
    <row r="45" spans="2:15" ht="36">
      <c r="B45" s="14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22"/>
      <c r="L45" s="17">
        <f>J45</f>
        <v>0</v>
      </c>
      <c r="M45" s="17">
        <v>10</v>
      </c>
      <c r="N45" s="17">
        <v>0</v>
      </c>
      <c r="O45" s="11"/>
    </row>
    <row r="47" spans="2:14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.75">
      <c r="B48" s="90" t="s">
        <v>20</v>
      </c>
      <c r="C48" s="95" t="s">
        <v>21</v>
      </c>
      <c r="D48" s="97"/>
      <c r="E48" s="95" t="s">
        <v>22</v>
      </c>
      <c r="F48" s="96"/>
      <c r="G48" s="95" t="s">
        <v>50</v>
      </c>
      <c r="H48" s="97"/>
      <c r="I48" s="96"/>
      <c r="J48" s="98" t="s">
        <v>50</v>
      </c>
      <c r="K48" s="98"/>
      <c r="L48" s="98"/>
      <c r="M48" s="98"/>
      <c r="N48" s="98"/>
      <c r="O48" s="98"/>
      <c r="P48" s="90" t="s">
        <v>51</v>
      </c>
    </row>
    <row r="49" spans="2:16" ht="15.75">
      <c r="B49" s="91"/>
      <c r="C49" s="93" t="s">
        <v>24</v>
      </c>
      <c r="D49" s="93" t="s">
        <v>24</v>
      </c>
      <c r="E49" s="93" t="s">
        <v>24</v>
      </c>
      <c r="F49" s="93" t="s">
        <v>24</v>
      </c>
      <c r="G49" s="90" t="s">
        <v>25</v>
      </c>
      <c r="H49" s="95" t="s">
        <v>26</v>
      </c>
      <c r="I49" s="96"/>
      <c r="J49" s="90" t="s">
        <v>27</v>
      </c>
      <c r="K49" s="90" t="s">
        <v>124</v>
      </c>
      <c r="L49" s="90" t="s">
        <v>28</v>
      </c>
      <c r="M49" s="90" t="s">
        <v>29</v>
      </c>
      <c r="N49" s="99" t="s">
        <v>30</v>
      </c>
      <c r="O49" s="90" t="s">
        <v>31</v>
      </c>
      <c r="P49" s="91"/>
    </row>
    <row r="50" spans="2:16" ht="31.5">
      <c r="B50" s="92"/>
      <c r="C50" s="94"/>
      <c r="D50" s="94"/>
      <c r="E50" s="94"/>
      <c r="F50" s="94"/>
      <c r="G50" s="92"/>
      <c r="H50" s="13" t="s">
        <v>32</v>
      </c>
      <c r="I50" s="13" t="s">
        <v>33</v>
      </c>
      <c r="J50" s="92"/>
      <c r="K50" s="92"/>
      <c r="L50" s="92"/>
      <c r="M50" s="92"/>
      <c r="N50" s="100"/>
      <c r="O50" s="92"/>
      <c r="P50" s="92"/>
    </row>
    <row r="51" spans="2:16" ht="36">
      <c r="B51" s="14" t="s">
        <v>121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L53">J31</f>
        <v>21</v>
      </c>
      <c r="K51" s="17"/>
      <c r="L51" s="17">
        <v>19</v>
      </c>
      <c r="M51" s="17">
        <v>10</v>
      </c>
      <c r="N51" s="17">
        <v>0</v>
      </c>
      <c r="O51" s="11"/>
      <c r="P51" s="31">
        <v>65</v>
      </c>
    </row>
    <row r="52" spans="2:16" ht="31.5">
      <c r="B52" s="18" t="s">
        <v>120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/>
      <c r="L52" s="17">
        <f t="shared" si="0"/>
        <v>0</v>
      </c>
      <c r="M52" s="17">
        <v>10</v>
      </c>
      <c r="N52" s="17">
        <v>0</v>
      </c>
      <c r="O52" s="11"/>
      <c r="P52" s="31">
        <v>0</v>
      </c>
    </row>
    <row r="53" spans="2:16" ht="36">
      <c r="B53" s="14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14</v>
      </c>
      <c r="K53" s="17"/>
      <c r="L53" s="17">
        <f>L33</f>
        <v>15</v>
      </c>
      <c r="M53" s="17">
        <v>10</v>
      </c>
      <c r="N53" s="17">
        <v>0</v>
      </c>
      <c r="O53" s="11"/>
      <c r="P53" s="31">
        <v>65</v>
      </c>
    </row>
    <row r="55" spans="2:14" ht="15.75">
      <c r="B55" s="32" t="s">
        <v>60</v>
      </c>
      <c r="C55" s="32" t="str">
        <f>E6</f>
        <v>МБДОУ д/с " Гнёздышко"</v>
      </c>
      <c r="D55" s="32"/>
      <c r="E55" s="32" t="s">
        <v>61</v>
      </c>
      <c r="F55" s="32"/>
      <c r="G55" s="32" t="s">
        <v>102</v>
      </c>
      <c r="H55" s="32"/>
      <c r="I55" s="32"/>
      <c r="J55" s="32"/>
      <c r="K55" s="32"/>
      <c r="L55" s="32"/>
      <c r="M55" s="32"/>
      <c r="N55" s="32"/>
    </row>
    <row r="56" spans="2:14" ht="15.75">
      <c r="B56" s="33">
        <f>D4</f>
        <v>43465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  <c r="N56" s="32"/>
    </row>
    <row r="57" spans="2:14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30:K31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 1</cp:lastModifiedBy>
  <cp:lastPrinted>2018-01-31T07:56:58Z</cp:lastPrinted>
  <dcterms:created xsi:type="dcterms:W3CDTF">2016-12-07T11:35:34Z</dcterms:created>
  <dcterms:modified xsi:type="dcterms:W3CDTF">2019-02-04T08:33:41Z</dcterms:modified>
  <cp:category/>
  <cp:version/>
  <cp:contentType/>
  <cp:contentStatus/>
</cp:coreProperties>
</file>